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efly\Сайт гимназии\Меню\2024-2025\Меню 27.01-31.01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I475" i="1"/>
  <c r="H475" i="1"/>
  <c r="H489" i="1" s="1"/>
  <c r="G475" i="1"/>
  <c r="F475" i="1"/>
  <c r="B465" i="1"/>
  <c r="A465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L440" i="1"/>
  <c r="J439" i="1"/>
  <c r="I439" i="1"/>
  <c r="H439" i="1"/>
  <c r="G439" i="1"/>
  <c r="B427" i="1"/>
  <c r="J426" i="1"/>
  <c r="I426" i="1"/>
  <c r="H426" i="1"/>
  <c r="G426" i="1"/>
  <c r="F426" i="1"/>
  <c r="B417" i="1"/>
  <c r="A417" i="1"/>
  <c r="J416" i="1"/>
  <c r="I416" i="1"/>
  <c r="H416" i="1"/>
  <c r="H417" i="1" s="1"/>
  <c r="G416" i="1"/>
  <c r="F416" i="1"/>
  <c r="B404" i="1"/>
  <c r="L417" i="1"/>
  <c r="J403" i="1"/>
  <c r="I403" i="1"/>
  <c r="H403" i="1"/>
  <c r="G403" i="1"/>
  <c r="F403" i="1"/>
  <c r="B392" i="1"/>
  <c r="A392" i="1"/>
  <c r="J391" i="1"/>
  <c r="I391" i="1"/>
  <c r="H391" i="1"/>
  <c r="G391" i="1"/>
  <c r="F391" i="1"/>
  <c r="B379" i="1"/>
  <c r="J378" i="1"/>
  <c r="I378" i="1"/>
  <c r="H378" i="1"/>
  <c r="G378" i="1"/>
  <c r="F378" i="1"/>
  <c r="J254" i="1"/>
  <c r="G254" i="1"/>
  <c r="F254" i="1"/>
  <c r="B367" i="1"/>
  <c r="A367" i="1"/>
  <c r="J366" i="1"/>
  <c r="I366" i="1"/>
  <c r="H366" i="1"/>
  <c r="G366" i="1"/>
  <c r="F366" i="1"/>
  <c r="B354" i="1"/>
  <c r="J353" i="1"/>
  <c r="I353" i="1"/>
  <c r="H353" i="1"/>
  <c r="G353" i="1"/>
  <c r="F353" i="1"/>
  <c r="B342" i="1"/>
  <c r="A342" i="1"/>
  <c r="J341" i="1"/>
  <c r="I341" i="1"/>
  <c r="H341" i="1"/>
  <c r="G341" i="1"/>
  <c r="F341" i="1"/>
  <c r="B329" i="1"/>
  <c r="L342" i="1"/>
  <c r="J328" i="1"/>
  <c r="I328" i="1"/>
  <c r="H328" i="1"/>
  <c r="G328" i="1"/>
  <c r="F328" i="1"/>
  <c r="B317" i="1"/>
  <c r="A317" i="1"/>
  <c r="J316" i="1"/>
  <c r="I316" i="1"/>
  <c r="H316" i="1"/>
  <c r="G316" i="1"/>
  <c r="B304" i="1"/>
  <c r="J303" i="1"/>
  <c r="I303" i="1"/>
  <c r="H303" i="1"/>
  <c r="G303" i="1"/>
  <c r="F303" i="1"/>
  <c r="B293" i="1"/>
  <c r="A293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J267" i="1"/>
  <c r="I267" i="1"/>
  <c r="H267" i="1"/>
  <c r="G267" i="1"/>
  <c r="F267" i="1"/>
  <c r="B255" i="1"/>
  <c r="A255" i="1"/>
  <c r="L268" i="1"/>
  <c r="I254" i="1"/>
  <c r="H254" i="1"/>
  <c r="F392" i="1" l="1"/>
  <c r="F489" i="1"/>
  <c r="G489" i="1"/>
  <c r="H465" i="1"/>
  <c r="H440" i="1"/>
  <c r="G440" i="1"/>
  <c r="G417" i="1"/>
  <c r="J392" i="1"/>
  <c r="H367" i="1"/>
  <c r="G342" i="1"/>
  <c r="J317" i="1"/>
  <c r="F268" i="1"/>
  <c r="I268" i="1"/>
  <c r="G268" i="1"/>
  <c r="F417" i="1"/>
  <c r="J417" i="1"/>
  <c r="F317" i="1"/>
  <c r="J268" i="1"/>
  <c r="I489" i="1"/>
  <c r="H268" i="1"/>
  <c r="I293" i="1"/>
  <c r="I342" i="1"/>
  <c r="F367" i="1"/>
  <c r="J367" i="1"/>
  <c r="H392" i="1"/>
  <c r="I417" i="1"/>
  <c r="F440" i="1"/>
  <c r="J440" i="1"/>
  <c r="L489" i="1"/>
  <c r="G293" i="1"/>
  <c r="L293" i="1"/>
  <c r="H317" i="1"/>
  <c r="I440" i="1"/>
  <c r="I465" i="1"/>
  <c r="F465" i="1"/>
  <c r="J465" i="1"/>
  <c r="J489" i="1"/>
  <c r="G465" i="1"/>
  <c r="L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J243" i="1"/>
  <c r="I243" i="1"/>
  <c r="H243" i="1"/>
  <c r="G243" i="1"/>
  <c r="F243" i="1"/>
  <c r="B232" i="1"/>
  <c r="A232" i="1"/>
  <c r="L244" i="1"/>
  <c r="J231" i="1"/>
  <c r="I231" i="1"/>
  <c r="I244" i="1" s="1"/>
  <c r="H231" i="1"/>
  <c r="G231" i="1"/>
  <c r="G244" i="1" s="1"/>
  <c r="F231" i="1"/>
  <c r="F244" i="1" s="1"/>
  <c r="B221" i="1"/>
  <c r="A221" i="1"/>
  <c r="J220" i="1"/>
  <c r="I220" i="1"/>
  <c r="H220" i="1"/>
  <c r="G220" i="1"/>
  <c r="F220" i="1"/>
  <c r="B208" i="1"/>
  <c r="A208" i="1"/>
  <c r="L221" i="1"/>
  <c r="J207" i="1"/>
  <c r="I207" i="1"/>
  <c r="H207" i="1"/>
  <c r="G207" i="1"/>
  <c r="G221" i="1" s="1"/>
  <c r="F207" i="1"/>
  <c r="B197" i="1"/>
  <c r="A197" i="1"/>
  <c r="J196" i="1"/>
  <c r="I196" i="1"/>
  <c r="H196" i="1"/>
  <c r="G196" i="1"/>
  <c r="F196" i="1"/>
  <c r="B185" i="1"/>
  <c r="A185" i="1"/>
  <c r="L197" i="1"/>
  <c r="J184" i="1"/>
  <c r="I184" i="1"/>
  <c r="H184" i="1"/>
  <c r="H197" i="1" s="1"/>
  <c r="G184" i="1"/>
  <c r="G197" i="1" s="1"/>
  <c r="F184" i="1"/>
  <c r="F197" i="1" s="1"/>
  <c r="B174" i="1"/>
  <c r="A174" i="1"/>
  <c r="J173" i="1"/>
  <c r="I173" i="1"/>
  <c r="H173" i="1"/>
  <c r="G173" i="1"/>
  <c r="F173" i="1"/>
  <c r="B161" i="1"/>
  <c r="A161" i="1"/>
  <c r="L174" i="1"/>
  <c r="J160" i="1"/>
  <c r="I160" i="1"/>
  <c r="H160" i="1"/>
  <c r="G160" i="1"/>
  <c r="G174" i="1" s="1"/>
  <c r="F160" i="1"/>
  <c r="F174" i="1" s="1"/>
  <c r="B149" i="1"/>
  <c r="A149" i="1"/>
  <c r="J148" i="1"/>
  <c r="I148" i="1"/>
  <c r="H148" i="1"/>
  <c r="G148" i="1"/>
  <c r="F148" i="1"/>
  <c r="B136" i="1"/>
  <c r="A136" i="1"/>
  <c r="L149" i="1"/>
  <c r="J135" i="1"/>
  <c r="I135" i="1"/>
  <c r="H135" i="1"/>
  <c r="G135" i="1"/>
  <c r="F135" i="1"/>
  <c r="B125" i="1"/>
  <c r="A125" i="1"/>
  <c r="J124" i="1"/>
  <c r="I124" i="1"/>
  <c r="H124" i="1"/>
  <c r="H125" i="1" s="1"/>
  <c r="G124" i="1"/>
  <c r="F124" i="1"/>
  <c r="B112" i="1"/>
  <c r="A112" i="1"/>
  <c r="J111" i="1"/>
  <c r="I111" i="1"/>
  <c r="G111" i="1"/>
  <c r="F111" i="1"/>
  <c r="B100" i="1"/>
  <c r="A100" i="1"/>
  <c r="J99" i="1"/>
  <c r="I99" i="1"/>
  <c r="G99" i="1"/>
  <c r="F99" i="1"/>
  <c r="B88" i="1"/>
  <c r="A88" i="1"/>
  <c r="J87" i="1"/>
  <c r="I87" i="1"/>
  <c r="G87" i="1"/>
  <c r="F87" i="1"/>
  <c r="B77" i="1"/>
  <c r="A77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J52" i="1"/>
  <c r="I52" i="1"/>
  <c r="G52" i="1"/>
  <c r="F52" i="1"/>
  <c r="B40" i="1"/>
  <c r="A40" i="1"/>
  <c r="J39" i="1"/>
  <c r="I39" i="1"/>
  <c r="H53" i="1"/>
  <c r="G39" i="1"/>
  <c r="F39" i="1"/>
  <c r="B29" i="1"/>
  <c r="A29" i="1"/>
  <c r="J28" i="1"/>
  <c r="I28" i="1"/>
  <c r="G28" i="1"/>
  <c r="F28" i="1"/>
  <c r="F29" i="1" s="1"/>
  <c r="B16" i="1"/>
  <c r="A16" i="1"/>
  <c r="J15" i="1"/>
  <c r="I15" i="1"/>
  <c r="G15" i="1"/>
  <c r="G149" i="1" l="1"/>
  <c r="J221" i="1"/>
  <c r="H149" i="1"/>
  <c r="I149" i="1"/>
  <c r="J244" i="1"/>
  <c r="I221" i="1"/>
  <c r="H221" i="1"/>
  <c r="I197" i="1"/>
  <c r="I174" i="1"/>
  <c r="J174" i="1"/>
  <c r="J149" i="1"/>
  <c r="G125" i="1"/>
  <c r="I125" i="1"/>
  <c r="F125" i="1"/>
  <c r="I100" i="1"/>
  <c r="G53" i="1"/>
  <c r="F53" i="1"/>
  <c r="I29" i="1"/>
  <c r="J29" i="1"/>
  <c r="L53" i="1"/>
  <c r="L100" i="1"/>
  <c r="G77" i="1"/>
  <c r="J100" i="1"/>
  <c r="L125" i="1"/>
  <c r="L29" i="1"/>
  <c r="I77" i="1"/>
  <c r="F100" i="1"/>
  <c r="J77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L490" i="1"/>
  <c r="G490" i="1"/>
  <c r="H490" i="1"/>
</calcChain>
</file>

<file path=xl/sharedStrings.xml><?xml version="1.0" encoding="utf-8"?>
<sst xmlns="http://schemas.openxmlformats.org/spreadsheetml/2006/main" count="554" uniqueCount="123">
  <si>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</si>
  <si>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</si>
  <si>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</si>
  <si>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</si>
  <si>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</si>
  <si>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</si>
  <si>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</si>
  <si>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</si>
  <si>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</si>
  <si>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</si>
  <si>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</si>
  <si>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</si>
  <si>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</si>
  <si>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</si>
  <si>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</si>
  <si>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</si>
  <si>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</si>
  <si>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</si>
  <si>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</si>
  <si>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</si>
  <si>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</si>
  <si>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</si>
  <si>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</si>
  <si>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</si>
  <si>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</si>
  <si>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</si>
  <si>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</si>
  <si>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</si>
  <si>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</si>
  <si>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</si>
  <si>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</si>
  <si>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</si>
  <si>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</si>
  <si>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</si>
  <si>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</si>
  <si>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</si>
  <si>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</si>
  <si>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</si>
  <si>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</si>
  <si>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</si>
  <si>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Лысенко Н.Л.</t>
  </si>
  <si>
    <t>директор</t>
  </si>
  <si>
    <t>МБОУ гимназия №7 г. Балтийска имени К.В. Покровского</t>
  </si>
  <si>
    <t>каша рисовая  молочная с маслом1/150</t>
  </si>
  <si>
    <t>бутерброд с маслом и  сыром 1/30/5/20</t>
  </si>
  <si>
    <t>кофейный напиток с молоком 1/200</t>
  </si>
  <si>
    <t>хлеб пшеничный 1/20</t>
  </si>
  <si>
    <t>яблоко 1/100</t>
  </si>
  <si>
    <t>салат из моркови с кукурузой 1/60</t>
  </si>
  <si>
    <t>суп с рисом и томатом на бульоне 1/200</t>
  </si>
  <si>
    <t>биточек мясной запеченный в соусе 1/90</t>
  </si>
  <si>
    <t>кисель фруктово-ягодный 1/180</t>
  </si>
  <si>
    <t>хлеб ржано-пшеничный 1/20</t>
  </si>
  <si>
    <t>макароны отварные с маслом 1/150</t>
  </si>
  <si>
    <t xml:space="preserve">салат из моркови с маслом  1/60 </t>
  </si>
  <si>
    <t>жаркое по-домашнему с мясом 1/200</t>
  </si>
  <si>
    <t>чай заварной с сахаром и лимоном 1/200/5</t>
  </si>
  <si>
    <t>хлеб пшеничный 1/40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</si>
  <si>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</si>
  <si>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</si>
  <si>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</si>
  <si>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>каша гречневая с маслом 1/150</t>
  </si>
  <si>
    <t>напиток из шиповника 1/180</t>
  </si>
  <si>
    <t>омлет с сыром 1/180</t>
  </si>
  <si>
    <t>хлеб пшеничный 1/30</t>
  </si>
  <si>
    <t>салат овощной с яблоками 1/60</t>
  </si>
  <si>
    <t>суп картофельный с вермишелью на бульоне 1/200</t>
  </si>
  <si>
    <t>котлета рыбная запечённая в белом соусе 1/90</t>
  </si>
  <si>
    <t>картофельное пюре с маслом 1/150</t>
  </si>
  <si>
    <t>сок фруктовый разливной в ассортименте 1/180</t>
  </si>
  <si>
    <t>котлета мясная запеченная в соусе 1/90, подганировка из сырых овощей 1/30</t>
  </si>
  <si>
    <t>чай заварной с сахаром 1/200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</si>
  <si>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</si>
  <si>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</si>
  <si>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</si>
  <si>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компот из ягод з/м 1/180</t>
  </si>
  <si>
    <t>хлеб ржано-пшеничный 1/30</t>
  </si>
  <si>
    <t>запеканка из творога с кисельным ягодным соусом 1/100/50</t>
  </si>
  <si>
    <t>хлеб пшеничный 1/50</t>
  </si>
  <si>
    <t>салат из свежей капусты с морковью 1/60</t>
  </si>
  <si>
    <t>суп гороховый на бульоне 1/200</t>
  </si>
  <si>
    <t>тяфтеля мясная в соусе 1/90</t>
  </si>
  <si>
    <t>компот из яблок 1/180</t>
  </si>
  <si>
    <t>каша овсяная  молочная с маслом 1/150</t>
  </si>
  <si>
    <t>салат из моркови с маслом 1/60</t>
  </si>
  <si>
    <t>суп картофельный с рисом на бульоне бульоне 1/200</t>
  </si>
  <si>
    <t>рагу овощное с мясом 1/200</t>
  </si>
  <si>
    <t>кисель фрутово-ягодный 1/180</t>
  </si>
  <si>
    <t>рис отварной с маслом 1/150</t>
  </si>
  <si>
    <t>биточек куриный запечённый в соусе 1/90, свежая капуста с кукурузой 1/30</t>
  </si>
  <si>
    <t>рассольник Ленинградский со сметаной на бульоне 1/200</t>
  </si>
  <si>
    <t>макаронник с курицей 1/200</t>
  </si>
  <si>
    <t>омлет с сыром 1/150, подганировка из моркови  1/50</t>
  </si>
  <si>
    <t>салат из свёклы с маслом 1/60</t>
  </si>
  <si>
    <t>жаркое по-домашнему с курицей 1/200</t>
  </si>
  <si>
    <t>биточек мясной зяпечённый в соусе 1/90, подганировка из свежей капусты 1/30</t>
  </si>
  <si>
    <t>салат Овощной с картофелем 1/60</t>
  </si>
  <si>
    <t>каша гречневая с курицей 1/200</t>
  </si>
  <si>
    <t>запеканка творожная Золотистая 1/200</t>
  </si>
  <si>
    <t>суп картофельный с рыбой 1/200</t>
  </si>
  <si>
    <t>гуляш из курицы 1/90</t>
  </si>
  <si>
    <t>салат из квашеной капусты со свёклой 1/60</t>
  </si>
  <si>
    <t>суп горховый на бульоне 1/200</t>
  </si>
  <si>
    <t>фрикаделька куриная в соусе 1/90</t>
  </si>
  <si>
    <t>макароны отварный с маслом 1/150</t>
  </si>
  <si>
    <t>чай заварной с сахаром  1/200</t>
  </si>
  <si>
    <t>салат из свежей капусты с  морковью 1/60</t>
  </si>
  <si>
    <t>мясо курицы тушёное в соусе 1/90</t>
  </si>
  <si>
    <t>омлет с кукурузой 1/170/30</t>
  </si>
  <si>
    <t>рассольник Ленинградкий со сметаной на бульоне 1/200</t>
  </si>
  <si>
    <t>котлета мясная запечённая с соусе 1/90, подганировка из свежей капусты 1/30</t>
  </si>
  <si>
    <t>свекольник со сметаной на бульоне 1/200</t>
  </si>
  <si>
    <t>бефстроганов из курицы 1/90</t>
  </si>
  <si>
    <t>суп с клёцками на бульоне 1/200</t>
  </si>
  <si>
    <t>тефтеля мясная с соусе 1/90</t>
  </si>
  <si>
    <t>каша овсяная молочная с маслом 1/150</t>
  </si>
  <si>
    <t>котлета мясная запечённая в соусе 1/90 подганировка из свежей капусты 1/30</t>
  </si>
  <si>
    <t>чай заварной с сахором  1/200</t>
  </si>
  <si>
    <t>салат Осенний 1/60</t>
  </si>
  <si>
    <t>суп картофельный  с вермишелью на бульоне 1/200</t>
  </si>
  <si>
    <t>тефтеля куриная в соусе</t>
  </si>
  <si>
    <t>котлета мясная запечённая в соусе 1/90</t>
  </si>
  <si>
    <t>каша пшенная молочная с маслом 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</si>
</sst>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D467" sqref="D4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42</v>
      </c>
      <c r="D1" s="74"/>
      <c r="E1" s="74"/>
      <c r="F1" s="12" t="s">
        <v>16</v>
      </c>
      <c r="G1" s="2" t="s">
        <v>17</v>
      </c>
      <c r="H1" s="75" t="s">
        <v>41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55</v>
      </c>
      <c r="G7" s="43">
        <v>7.21</v>
      </c>
      <c r="H7" s="43">
        <v>8.9649999999999999</v>
      </c>
      <c r="I7" s="43">
        <v>15.67</v>
      </c>
      <c r="J7" s="43">
        <v>172.20500000000001</v>
      </c>
      <c r="K7" s="44">
        <v>1273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2" t="s">
        <v>46</v>
      </c>
      <c r="F9" s="51">
        <v>20</v>
      </c>
      <c r="G9" s="51">
        <v>1.2</v>
      </c>
      <c r="H9" s="52">
        <v>0.2</v>
      </c>
      <c r="I9" s="51">
        <v>10.4</v>
      </c>
      <c r="J9" s="52">
        <v>48.2</v>
      </c>
      <c r="K9" s="69"/>
      <c r="L9" s="62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15.857999999999999</v>
      </c>
      <c r="I15" s="19">
        <f t="shared" si="0"/>
        <v>78.908000000000015</v>
      </c>
      <c r="J15" s="19">
        <f t="shared" si="0"/>
        <v>516.06899999999996</v>
      </c>
      <c r="K15" s="25"/>
      <c r="L15" s="19"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49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50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53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51</v>
      </c>
      <c r="F20" s="43">
        <v>180</v>
      </c>
      <c r="G20" s="43">
        <v>6.5000000000000002E-2</v>
      </c>
      <c r="H20" s="43"/>
      <c r="I20" s="43">
        <v>28.547999999999998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46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52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 t="shared" ref="G28:J28" si="1">SUM(G16:G27)</f>
        <v>25.506</v>
      </c>
      <c r="H28" s="19">
        <f t="shared" si="1"/>
        <v>29.081999999999997</v>
      </c>
      <c r="I28" s="19">
        <f t="shared" si="1"/>
        <v>130.69200000000001</v>
      </c>
      <c r="J28" s="19">
        <f t="shared" si="1"/>
        <v>886.52400000000011</v>
      </c>
      <c r="K28" s="25"/>
      <c r="L28" s="19">
        <v>107.51</v>
      </c>
    </row>
    <row r="29" spans="1:12" ht="15.75" thickBot="1" x14ac:dyDescent="0.25">
      <c r="A29" s="29">
        <f>A6</f>
        <v>1</v>
      </c>
      <c r="B29" s="30">
        <f>B6</f>
        <v>1</v>
      </c>
      <c r="C29" s="71" t="s">
        <v>4</v>
      </c>
      <c r="D29" s="72"/>
      <c r="E29" s="31"/>
      <c r="F29" s="32">
        <f>F15+F28</f>
        <v>1245</v>
      </c>
      <c r="G29" s="32">
        <f t="shared" ref="G29:J29" si="2">G15+G28</f>
        <v>39.935000000000002</v>
      </c>
      <c r="H29" s="32">
        <f t="shared" si="2"/>
        <v>44.94</v>
      </c>
      <c r="I29" s="32">
        <f t="shared" si="2"/>
        <v>209.60000000000002</v>
      </c>
      <c r="J29" s="32">
        <f t="shared" si="2"/>
        <v>1402.5930000000001</v>
      </c>
      <c r="K29" s="32"/>
      <c r="L29" s="32">
        <f t="shared" ref="L29" si="3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53" t="s">
        <v>55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54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54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55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56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55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57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4">SUM(G30:G38)</f>
        <v>19.932999999999996</v>
      </c>
      <c r="H39" s="19">
        <f t="shared" ref="H39" si="5">SUM(H30:H38)</f>
        <v>25.533999999999999</v>
      </c>
      <c r="I39" s="19">
        <f t="shared" ref="I39" si="6">SUM(I30:I38)</f>
        <v>70.174999999999997</v>
      </c>
      <c r="J39" s="19">
        <f t="shared" ref="J39" si="7">SUM(J30:J38)</f>
        <v>590.23500000000001</v>
      </c>
      <c r="K39" s="25"/>
      <c r="L39" s="19"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6" t="s">
        <v>58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55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56" t="s">
        <v>59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55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56" t="s">
        <v>60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55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56" t="s">
        <v>61</v>
      </c>
      <c r="F43" s="57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55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56" t="s">
        <v>62</v>
      </c>
      <c r="F44" s="57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55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56" t="s">
        <v>46</v>
      </c>
      <c r="F45" s="57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56" t="s">
        <v>52</v>
      </c>
      <c r="F46" s="57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8">SUM(G40:G51)</f>
        <v>30.460999999999999</v>
      </c>
      <c r="H52" s="19">
        <f t="shared" ref="H52" si="9">SUM(H40:H51)</f>
        <v>28.216000000000001</v>
      </c>
      <c r="I52" s="19">
        <f t="shared" ref="I52" si="10">SUM(I40:I51)</f>
        <v>89.372000000000014</v>
      </c>
      <c r="J52" s="19">
        <f t="shared" ref="J52" si="11">SUM(J40:J51)</f>
        <v>733.27900000000011</v>
      </c>
      <c r="K52" s="25"/>
      <c r="L52" s="19"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71" t="s">
        <v>4</v>
      </c>
      <c r="D53" s="72"/>
      <c r="E53" s="31"/>
      <c r="F53" s="32">
        <f>F39+F52</f>
        <v>1225</v>
      </c>
      <c r="G53" s="32">
        <f t="shared" ref="G53" si="12">G39+G52</f>
        <v>50.393999999999991</v>
      </c>
      <c r="H53" s="32">
        <f t="shared" ref="H53" si="13">H39+H52</f>
        <v>53.75</v>
      </c>
      <c r="I53" s="32">
        <f t="shared" ref="I53" si="14">I39+I52</f>
        <v>159.54700000000003</v>
      </c>
      <c r="J53" s="32">
        <f t="shared" ref="J53:L53" si="15">J39+J52</f>
        <v>1323.5140000000001</v>
      </c>
      <c r="K53" s="32"/>
      <c r="L53" s="32">
        <f t="shared" si="15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8" t="s">
        <v>63</v>
      </c>
      <c r="F54" s="59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54">
        <v>1425</v>
      </c>
      <c r="L54" s="40"/>
    </row>
    <row r="55" spans="1:12" ht="15" x14ac:dyDescent="0.25">
      <c r="A55" s="23"/>
      <c r="B55" s="15"/>
      <c r="C55" s="11"/>
      <c r="D55" s="6"/>
      <c r="E55" s="56"/>
      <c r="F55" s="57"/>
      <c r="G55" s="43"/>
      <c r="H55" s="43"/>
      <c r="I55" s="43"/>
      <c r="J55" s="43"/>
      <c r="K55" s="55"/>
      <c r="L55" s="43"/>
    </row>
    <row r="56" spans="1:12" ht="15" x14ac:dyDescent="0.25">
      <c r="A56" s="23"/>
      <c r="B56" s="15"/>
      <c r="C56" s="11"/>
      <c r="D56" s="7" t="s">
        <v>22</v>
      </c>
      <c r="E56" s="56" t="s">
        <v>45</v>
      </c>
      <c r="F56" s="57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55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56" t="s">
        <v>64</v>
      </c>
      <c r="F57" s="57">
        <v>30</v>
      </c>
      <c r="G57" s="43">
        <v>1.8</v>
      </c>
      <c r="H57" s="43">
        <v>0.3</v>
      </c>
      <c r="I57" s="43">
        <v>15.6</v>
      </c>
      <c r="J57" s="43">
        <v>72.3</v>
      </c>
      <c r="K57" s="44">
        <v>653</v>
      </c>
      <c r="L57" s="43"/>
    </row>
    <row r="58" spans="1:12" ht="15" x14ac:dyDescent="0.25">
      <c r="A58" s="23"/>
      <c r="B58" s="15"/>
      <c r="C58" s="11"/>
      <c r="D58" s="7" t="s">
        <v>24</v>
      </c>
      <c r="E58" s="56" t="s">
        <v>47</v>
      </c>
      <c r="F58" s="57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6">SUM(G54:G62)</f>
        <v>22.550999999999998</v>
      </c>
      <c r="H63" s="19">
        <f t="shared" ref="H63" si="17">SUM(H54:H62)</f>
        <v>27.138000000000002</v>
      </c>
      <c r="I63" s="19">
        <f t="shared" ref="I63" si="18">SUM(I54:I62)</f>
        <v>46.097999999999999</v>
      </c>
      <c r="J63" s="19">
        <f t="shared" ref="J63" si="19">SUM(J54:J62)</f>
        <v>518.83000000000004</v>
      </c>
      <c r="K63" s="25"/>
      <c r="L63" s="19"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6" t="s">
        <v>65</v>
      </c>
      <c r="F64" s="57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55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56" t="s">
        <v>66</v>
      </c>
      <c r="F65" s="57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55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56" t="s">
        <v>67</v>
      </c>
      <c r="F66" s="60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55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56" t="s">
        <v>68</v>
      </c>
      <c r="F67" s="57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55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56" t="s">
        <v>69</v>
      </c>
      <c r="F68" s="57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55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56" t="s">
        <v>46</v>
      </c>
      <c r="F69" s="57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56" t="s">
        <v>52</v>
      </c>
      <c r="F70" s="57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0">SUM(G64:G75)</f>
        <v>21.641999999999999</v>
      </c>
      <c r="H76" s="19">
        <f t="shared" ref="H76" si="21">SUM(H64:H75)</f>
        <v>24.81</v>
      </c>
      <c r="I76" s="19">
        <f t="shared" ref="I76" si="22">SUM(I64:I75)</f>
        <v>102.114</v>
      </c>
      <c r="J76" s="19">
        <f t="shared" ref="J76" si="23">SUM(J64:J75)</f>
        <v>718.31799999999998</v>
      </c>
      <c r="K76" s="25"/>
      <c r="L76" s="19">
        <v>107.51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71" t="s">
        <v>4</v>
      </c>
      <c r="D77" s="72"/>
      <c r="E77" s="31"/>
      <c r="F77" s="32">
        <f>F63+F76</f>
        <v>1230</v>
      </c>
      <c r="G77" s="32">
        <f t="shared" ref="G77" si="24">G63+G76</f>
        <v>44.192999999999998</v>
      </c>
      <c r="H77" s="32">
        <f t="shared" ref="H77" si="25">H63+H76</f>
        <v>51.948</v>
      </c>
      <c r="I77" s="32">
        <f t="shared" ref="I77" si="26">I63+I76</f>
        <v>148.21199999999999</v>
      </c>
      <c r="J77" s="32">
        <f t="shared" ref="J77:L77" si="27">J63+J76</f>
        <v>1237.1480000000001</v>
      </c>
      <c r="K77" s="32"/>
      <c r="L77" s="32">
        <f t="shared" si="27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56" t="s">
        <v>70</v>
      </c>
      <c r="F78" s="59">
        <v>120</v>
      </c>
      <c r="G78" s="40">
        <v>11.352</v>
      </c>
      <c r="H78" s="40">
        <v>16.745999999999999</v>
      </c>
      <c r="I78" s="40">
        <v>15.569000000000001</v>
      </c>
      <c r="J78" s="40">
        <v>258.399</v>
      </c>
      <c r="K78" s="41">
        <v>1775</v>
      </c>
      <c r="L78" s="40"/>
    </row>
    <row r="79" spans="1:12" ht="15" x14ac:dyDescent="0.25">
      <c r="A79" s="23"/>
      <c r="B79" s="15"/>
      <c r="C79" s="11"/>
      <c r="D79" s="61" t="s">
        <v>29</v>
      </c>
      <c r="E79" s="56" t="s">
        <v>53</v>
      </c>
      <c r="F79" s="57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56" t="s">
        <v>71</v>
      </c>
      <c r="F80" s="57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56" t="s">
        <v>64</v>
      </c>
      <c r="F81" s="57">
        <v>30</v>
      </c>
      <c r="G81" s="43">
        <v>1.8</v>
      </c>
      <c r="H81" s="43">
        <v>0.3</v>
      </c>
      <c r="I81" s="43">
        <v>15.6</v>
      </c>
      <c r="J81" s="43">
        <v>72.3</v>
      </c>
      <c r="K81" s="44">
        <v>653</v>
      </c>
      <c r="L81" s="43"/>
    </row>
    <row r="82" spans="1:12" ht="15" x14ac:dyDescent="0.25">
      <c r="A82" s="23"/>
      <c r="B82" s="15"/>
      <c r="C82" s="11"/>
      <c r="D82" s="7"/>
      <c r="E82" s="56"/>
      <c r="F82" s="57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8">SUM(G78:G86)</f>
        <v>20.173000000000002</v>
      </c>
      <c r="H87" s="19">
        <f t="shared" ref="H87" si="29">SUM(H78:H86)</f>
        <v>21.607999999999997</v>
      </c>
      <c r="I87" s="19">
        <f t="shared" ref="I87" si="30">SUM(I78:I86)</f>
        <v>92.180999999999997</v>
      </c>
      <c r="J87" s="19">
        <f t="shared" ref="J87" si="31">SUM(J78:J86)</f>
        <v>643.88300000000004</v>
      </c>
      <c r="K87" s="25"/>
      <c r="L87" s="19"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6" t="s">
        <v>72</v>
      </c>
      <c r="F88" s="57">
        <v>60</v>
      </c>
      <c r="G88" s="57">
        <v>0.77200000000000002</v>
      </c>
      <c r="H88" s="57">
        <v>4.8789999999999996</v>
      </c>
      <c r="I88" s="57">
        <v>4.7450000000000001</v>
      </c>
      <c r="J88" s="57">
        <v>65.980999999999995</v>
      </c>
      <c r="K88" s="55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56" t="s">
        <v>73</v>
      </c>
      <c r="F89" s="57">
        <v>200</v>
      </c>
      <c r="G89" s="57">
        <v>4.0979999999999999</v>
      </c>
      <c r="H89" s="57">
        <v>6.9509999999999996</v>
      </c>
      <c r="I89" s="57">
        <v>8.2810000000000006</v>
      </c>
      <c r="J89" s="57">
        <v>112.07599999999999</v>
      </c>
      <c r="K89" s="55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56" t="s">
        <v>74</v>
      </c>
      <c r="F90" s="57">
        <v>200</v>
      </c>
      <c r="G90" s="57">
        <v>16.904</v>
      </c>
      <c r="H90" s="57">
        <v>16.704000000000001</v>
      </c>
      <c r="I90" s="57">
        <v>41.975999999999999</v>
      </c>
      <c r="J90" s="57">
        <v>385.85599999999999</v>
      </c>
      <c r="K90" s="55">
        <v>1443</v>
      </c>
      <c r="L90" s="43"/>
    </row>
    <row r="91" spans="1:12" ht="15" x14ac:dyDescent="0.25">
      <c r="A91" s="23"/>
      <c r="B91" s="15"/>
      <c r="C91" s="11"/>
      <c r="D91" s="7"/>
      <c r="E91" s="56"/>
      <c r="F91" s="57"/>
      <c r="G91" s="57"/>
      <c r="H91" s="57"/>
      <c r="I91" s="57"/>
      <c r="J91" s="57"/>
      <c r="K91" s="55"/>
      <c r="L91" s="43"/>
    </row>
    <row r="92" spans="1:12" ht="15" x14ac:dyDescent="0.25">
      <c r="A92" s="23"/>
      <c r="B92" s="15"/>
      <c r="C92" s="11"/>
      <c r="D92" s="7" t="s">
        <v>30</v>
      </c>
      <c r="E92" s="56" t="s">
        <v>75</v>
      </c>
      <c r="F92" s="57">
        <v>180</v>
      </c>
      <c r="G92" s="57">
        <v>0.14399999999999999</v>
      </c>
      <c r="H92" s="57"/>
      <c r="I92" s="57">
        <v>15.318</v>
      </c>
      <c r="J92" s="57">
        <v>61.847999999999999</v>
      </c>
      <c r="K92" s="55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56" t="s">
        <v>64</v>
      </c>
      <c r="F93" s="57">
        <v>30</v>
      </c>
      <c r="G93" s="57">
        <v>1.8</v>
      </c>
      <c r="H93" s="57">
        <v>0.3</v>
      </c>
      <c r="I93" s="57">
        <v>15.6</v>
      </c>
      <c r="J93" s="57">
        <v>72.3</v>
      </c>
      <c r="K93" s="55">
        <v>653</v>
      </c>
      <c r="L93" s="43"/>
    </row>
    <row r="94" spans="1:12" ht="15" x14ac:dyDescent="0.25">
      <c r="A94" s="23"/>
      <c r="B94" s="15"/>
      <c r="C94" s="11"/>
      <c r="D94" s="7" t="s">
        <v>32</v>
      </c>
      <c r="E94" s="56" t="s">
        <v>76</v>
      </c>
      <c r="F94" s="57">
        <v>30</v>
      </c>
      <c r="G94" s="57">
        <v>1.8</v>
      </c>
      <c r="H94" s="57">
        <v>0.3</v>
      </c>
      <c r="I94" s="57">
        <v>15.6</v>
      </c>
      <c r="J94" s="57">
        <v>72.3</v>
      </c>
      <c r="K94" s="55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2">SUM(G88:G98)</f>
        <v>25.518000000000001</v>
      </c>
      <c r="H99" s="19">
        <f t="shared" ref="H99" si="33">SUM(H88:H98)</f>
        <v>29.134</v>
      </c>
      <c r="I99" s="19">
        <f t="shared" ref="I99" si="34">SUM(I88:I98)</f>
        <v>101.51999999999998</v>
      </c>
      <c r="J99" s="19">
        <f t="shared" ref="J99" si="35">SUM(J88:J98)</f>
        <v>770.36099999999988</v>
      </c>
      <c r="K99" s="25"/>
      <c r="L99" s="19"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71" t="s">
        <v>4</v>
      </c>
      <c r="D100" s="72"/>
      <c r="E100" s="31"/>
      <c r="F100" s="32">
        <f>F87+F99</f>
        <v>1200</v>
      </c>
      <c r="G100" s="32">
        <f t="shared" ref="G100" si="36">G87+G99</f>
        <v>45.691000000000003</v>
      </c>
      <c r="H100" s="32">
        <f t="shared" ref="H100" si="37">H87+H99</f>
        <v>50.741999999999997</v>
      </c>
      <c r="I100" s="32">
        <f t="shared" ref="I100" si="38">I87+I99</f>
        <v>193.70099999999996</v>
      </c>
      <c r="J100" s="32">
        <f t="shared" ref="J100:L100" si="39">J87+J99</f>
        <v>1414.2439999999999</v>
      </c>
      <c r="K100" s="32"/>
      <c r="L100" s="32">
        <f t="shared" si="39"/>
        <v>215.02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58" t="s">
        <v>77</v>
      </c>
      <c r="F101" s="59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54">
        <v>1755</v>
      </c>
      <c r="L101" s="40"/>
    </row>
    <row r="102" spans="1:12" ht="15" x14ac:dyDescent="0.25">
      <c r="A102" s="23"/>
      <c r="B102" s="15"/>
      <c r="C102" s="11"/>
      <c r="D102" s="6"/>
      <c r="E102" s="56"/>
      <c r="F102" s="57"/>
      <c r="G102" s="43"/>
      <c r="H102" s="43"/>
      <c r="I102" s="43"/>
      <c r="J102" s="43"/>
      <c r="K102" s="55"/>
      <c r="L102" s="43"/>
    </row>
    <row r="103" spans="1:12" ht="15" x14ac:dyDescent="0.25">
      <c r="A103" s="23"/>
      <c r="B103" s="15"/>
      <c r="C103" s="11"/>
      <c r="D103" s="7" t="s">
        <v>22</v>
      </c>
      <c r="E103" s="56" t="s">
        <v>56</v>
      </c>
      <c r="F103" s="57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55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6" t="s">
        <v>78</v>
      </c>
      <c r="F104" s="57">
        <v>50</v>
      </c>
      <c r="G104" s="43">
        <v>3</v>
      </c>
      <c r="H104" s="43">
        <v>0.5</v>
      </c>
      <c r="I104" s="43">
        <v>26</v>
      </c>
      <c r="J104" s="43">
        <v>120.5</v>
      </c>
      <c r="K104" s="55"/>
      <c r="L104" s="43"/>
    </row>
    <row r="105" spans="1:12" ht="15" x14ac:dyDescent="0.25">
      <c r="A105" s="23"/>
      <c r="B105" s="15"/>
      <c r="C105" s="11"/>
      <c r="D105" s="7" t="s">
        <v>24</v>
      </c>
      <c r="E105" s="56" t="s">
        <v>47</v>
      </c>
      <c r="F105" s="57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0">SUM(G101:G110)</f>
        <v>20.148999999999997</v>
      </c>
      <c r="H111" s="19">
        <f t="shared" ref="H111" si="41">SUM(H101:H110)</f>
        <v>12.407999999999999</v>
      </c>
      <c r="I111" s="19">
        <f t="shared" ref="I111" si="42">SUM(I101:I110)</f>
        <v>90.563000000000002</v>
      </c>
      <c r="J111" s="19">
        <f t="shared" ref="J111" si="43">SUM(J101:J110)</f>
        <v>554.51599999999996</v>
      </c>
      <c r="K111" s="25"/>
      <c r="L111" s="19"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6" t="s">
        <v>79</v>
      </c>
      <c r="F112" s="57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55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56" t="s">
        <v>80</v>
      </c>
      <c r="F113" s="57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55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56" t="s">
        <v>81</v>
      </c>
      <c r="F114" s="57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55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56" t="s">
        <v>68</v>
      </c>
      <c r="F115" s="57">
        <v>150</v>
      </c>
      <c r="G115" s="43">
        <v>3.4039999999999999</v>
      </c>
      <c r="H115" s="43">
        <v>4.9039999999999999</v>
      </c>
      <c r="I115" s="43">
        <v>22.94</v>
      </c>
      <c r="J115" s="43">
        <v>149.511</v>
      </c>
      <c r="K115" s="55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56" t="s">
        <v>82</v>
      </c>
      <c r="F116" s="57">
        <v>180</v>
      </c>
      <c r="G116" s="43">
        <v>7.1999999999999995E-2</v>
      </c>
      <c r="H116" s="43"/>
      <c r="I116" s="43">
        <v>15.263999999999999</v>
      </c>
      <c r="J116" s="43">
        <v>61.344000000000001</v>
      </c>
      <c r="K116" s="55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56" t="s">
        <v>46</v>
      </c>
      <c r="F117" s="57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56" t="s">
        <v>52</v>
      </c>
      <c r="F118" s="57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4">SUM(G112:G123)</f>
        <v>24.942</v>
      </c>
      <c r="H124" s="19">
        <f t="shared" ref="H124" si="45">SUM(H112:H123)</f>
        <v>29.048999999999999</v>
      </c>
      <c r="I124" s="19">
        <f t="shared" ref="I124" si="46">SUM(I112:I123)</f>
        <v>89.965000000000003</v>
      </c>
      <c r="J124" s="19">
        <f t="shared" ref="J124" si="47">SUM(J112:J123)</f>
        <v>721.06900000000019</v>
      </c>
      <c r="K124" s="25"/>
      <c r="L124" s="19">
        <v>107.51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71" t="s">
        <v>4</v>
      </c>
      <c r="D125" s="72"/>
      <c r="E125" s="31"/>
      <c r="F125" s="32">
        <f>F111+F124</f>
        <v>1225</v>
      </c>
      <c r="G125" s="32">
        <f t="shared" ref="G125" si="48">G111+G124</f>
        <v>45.090999999999994</v>
      </c>
      <c r="H125" s="32">
        <f t="shared" ref="H125" si="49">H111+H124</f>
        <v>41.457000000000001</v>
      </c>
      <c r="I125" s="32">
        <f t="shared" ref="I125" si="50">I111+I124</f>
        <v>180.52800000000002</v>
      </c>
      <c r="J125" s="32">
        <f t="shared" ref="J125:L125" si="51">J111+J124</f>
        <v>1275.585</v>
      </c>
      <c r="K125" s="32"/>
      <c r="L125" s="64">
        <f t="shared" si="51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8" t="s">
        <v>83</v>
      </c>
      <c r="F126" s="59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54">
        <v>1694</v>
      </c>
      <c r="L126" s="40"/>
    </row>
    <row r="127" spans="1:12" ht="15" x14ac:dyDescent="0.25">
      <c r="A127" s="23"/>
      <c r="B127" s="15"/>
      <c r="C127" s="11"/>
      <c r="D127" s="6"/>
      <c r="E127" s="65" t="s">
        <v>44</v>
      </c>
      <c r="F127" s="66">
        <v>55</v>
      </c>
      <c r="G127" s="43">
        <v>7.21</v>
      </c>
      <c r="H127" s="43">
        <v>8.9649999999999999</v>
      </c>
      <c r="I127" s="43">
        <v>15.67</v>
      </c>
      <c r="J127" s="43">
        <v>172.20500000000001</v>
      </c>
      <c r="K127" s="63">
        <v>1273</v>
      </c>
      <c r="L127" s="43"/>
    </row>
    <row r="128" spans="1:12" ht="15" x14ac:dyDescent="0.25">
      <c r="A128" s="23"/>
      <c r="B128" s="15"/>
      <c r="C128" s="11"/>
      <c r="D128" s="7" t="s">
        <v>22</v>
      </c>
      <c r="E128" s="67" t="s">
        <v>45</v>
      </c>
      <c r="F128" s="68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55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56" t="s">
        <v>46</v>
      </c>
      <c r="F129" s="57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56" t="s">
        <v>47</v>
      </c>
      <c r="F130" s="57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2">SUM(G126:G134)</f>
        <v>15.757</v>
      </c>
      <c r="H135" s="19">
        <f t="shared" si="52"/>
        <v>16.983000000000001</v>
      </c>
      <c r="I135" s="19">
        <f t="shared" si="52"/>
        <v>76.208000000000013</v>
      </c>
      <c r="J135" s="19">
        <f t="shared" si="52"/>
        <v>520.70399999999995</v>
      </c>
      <c r="K135" s="25"/>
      <c r="L135" s="19"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56" t="s">
        <v>84</v>
      </c>
      <c r="F136" s="57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55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56" t="s">
        <v>85</v>
      </c>
      <c r="F137" s="57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55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6" t="s">
        <v>86</v>
      </c>
      <c r="F138" s="57">
        <v>200</v>
      </c>
      <c r="G138" s="43">
        <v>16.486000000000001</v>
      </c>
      <c r="H138" s="43">
        <v>21.187000000000001</v>
      </c>
      <c r="I138" s="43">
        <v>24.300999999999998</v>
      </c>
      <c r="J138" s="43">
        <v>353.82799999999997</v>
      </c>
      <c r="K138" s="55">
        <v>1731</v>
      </c>
      <c r="L138" s="43"/>
    </row>
    <row r="139" spans="1:12" ht="15" x14ac:dyDescent="0.25">
      <c r="A139" s="23"/>
      <c r="B139" s="15"/>
      <c r="C139" s="11"/>
      <c r="D139" s="7"/>
      <c r="E139" s="56"/>
      <c r="F139" s="57"/>
      <c r="G139" s="43"/>
      <c r="H139" s="43"/>
      <c r="I139" s="43"/>
      <c r="J139" s="43"/>
      <c r="K139" s="55"/>
      <c r="L139" s="43"/>
    </row>
    <row r="140" spans="1:12" ht="15" x14ac:dyDescent="0.25">
      <c r="A140" s="23"/>
      <c r="B140" s="15"/>
      <c r="C140" s="11"/>
      <c r="D140" s="7" t="s">
        <v>30</v>
      </c>
      <c r="E140" s="56" t="s">
        <v>87</v>
      </c>
      <c r="F140" s="57">
        <v>180</v>
      </c>
      <c r="G140" s="43">
        <v>6.5000000000000002E-2</v>
      </c>
      <c r="H140" s="43"/>
      <c r="I140" s="43">
        <v>28.547999999999998</v>
      </c>
      <c r="J140" s="43">
        <v>114.45099999999999</v>
      </c>
      <c r="K140" s="55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56" t="s">
        <v>64</v>
      </c>
      <c r="F141" s="57">
        <v>30</v>
      </c>
      <c r="G141" s="43">
        <v>0.8</v>
      </c>
      <c r="H141" s="43">
        <v>0.3</v>
      </c>
      <c r="I141" s="43">
        <v>15.6</v>
      </c>
      <c r="J141" s="43">
        <v>72.3</v>
      </c>
      <c r="K141" s="44">
        <v>653</v>
      </c>
      <c r="L141" s="43"/>
    </row>
    <row r="142" spans="1:12" ht="15" x14ac:dyDescent="0.25">
      <c r="A142" s="23"/>
      <c r="B142" s="15"/>
      <c r="C142" s="11"/>
      <c r="D142" s="7" t="s">
        <v>32</v>
      </c>
      <c r="E142" s="56" t="s">
        <v>76</v>
      </c>
      <c r="F142" s="57">
        <v>30</v>
      </c>
      <c r="G142" s="43">
        <v>0.8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3">SUM(G136:G147)</f>
        <v>23.146000000000004</v>
      </c>
      <c r="H148" s="19">
        <f t="shared" si="53"/>
        <v>31.912000000000003</v>
      </c>
      <c r="I148" s="19">
        <f t="shared" si="53"/>
        <v>102.60799999999999</v>
      </c>
      <c r="J148" s="19">
        <f t="shared" si="53"/>
        <v>798.22199999999998</v>
      </c>
      <c r="K148" s="25"/>
      <c r="L148" s="19">
        <v>107.51</v>
      </c>
    </row>
    <row r="149" spans="1:12" ht="15" x14ac:dyDescent="0.2">
      <c r="A149" s="29">
        <f>A126</f>
        <v>2</v>
      </c>
      <c r="B149" s="30">
        <f>B126</f>
        <v>1</v>
      </c>
      <c r="C149" s="71" t="s">
        <v>4</v>
      </c>
      <c r="D149" s="72"/>
      <c r="E149" s="31"/>
      <c r="F149" s="32">
        <f>F135+F148</f>
        <v>1225</v>
      </c>
      <c r="G149" s="32">
        <f t="shared" ref="G149" si="54">G135+G148</f>
        <v>38.903000000000006</v>
      </c>
      <c r="H149" s="32">
        <f t="shared" ref="H149" si="55">H135+H148</f>
        <v>48.895000000000003</v>
      </c>
      <c r="I149" s="32">
        <f t="shared" ref="I149" si="56">I135+I148</f>
        <v>178.816</v>
      </c>
      <c r="J149" s="32">
        <f t="shared" ref="J149:L149" si="57">J135+J148</f>
        <v>1318.9259999999999</v>
      </c>
      <c r="K149" s="32"/>
      <c r="L149" s="32">
        <f t="shared" si="57"/>
        <v>215.02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58" t="s">
        <v>89</v>
      </c>
      <c r="F150" s="59">
        <v>120</v>
      </c>
      <c r="G150" s="40">
        <v>12.805</v>
      </c>
      <c r="H150" s="40">
        <v>14.763999999999999</v>
      </c>
      <c r="I150" s="40">
        <v>15.275</v>
      </c>
      <c r="J150" s="40">
        <v>245.19800000000001</v>
      </c>
      <c r="K150" s="54">
        <v>1432</v>
      </c>
      <c r="L150" s="40"/>
    </row>
    <row r="151" spans="1:12" ht="15" x14ac:dyDescent="0.25">
      <c r="A151" s="14"/>
      <c r="B151" s="15"/>
      <c r="C151" s="11"/>
      <c r="D151" s="6" t="s">
        <v>21</v>
      </c>
      <c r="E151" s="56" t="s">
        <v>88</v>
      </c>
      <c r="F151" s="57">
        <v>150</v>
      </c>
      <c r="G151" s="43">
        <v>3.78</v>
      </c>
      <c r="H151" s="43">
        <v>4.3310000000000004</v>
      </c>
      <c r="I151" s="43">
        <v>41.024000000000001</v>
      </c>
      <c r="J151" s="43">
        <v>218.19499999999999</v>
      </c>
      <c r="K151" s="55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6" t="s">
        <v>56</v>
      </c>
      <c r="F152" s="57">
        <v>205</v>
      </c>
      <c r="G152" s="43">
        <v>0.16500000000000001</v>
      </c>
      <c r="H152" s="43">
        <v>3.5999999999999997E-2</v>
      </c>
      <c r="I152" s="43">
        <v>15.191000000000001</v>
      </c>
      <c r="J152" s="43">
        <v>61.746000000000002</v>
      </c>
      <c r="K152" s="55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56" t="s">
        <v>76</v>
      </c>
      <c r="F153" s="57">
        <v>30</v>
      </c>
      <c r="G153" s="43">
        <v>1.8</v>
      </c>
      <c r="H153" s="43">
        <v>0.3</v>
      </c>
      <c r="I153" s="43">
        <v>15.6</v>
      </c>
      <c r="J153" s="43">
        <v>72.3</v>
      </c>
      <c r="K153" s="55">
        <v>653</v>
      </c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58">SUM(G150:G159)</f>
        <v>18.55</v>
      </c>
      <c r="H160" s="19">
        <f t="shared" si="58"/>
        <v>19.431000000000001</v>
      </c>
      <c r="I160" s="19">
        <f t="shared" si="58"/>
        <v>87.089999999999989</v>
      </c>
      <c r="J160" s="19">
        <f t="shared" si="58"/>
        <v>597.43899999999996</v>
      </c>
      <c r="K160" s="25"/>
      <c r="L160" s="19"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6" t="s">
        <v>65</v>
      </c>
      <c r="F161" s="57">
        <v>60</v>
      </c>
      <c r="G161" s="43">
        <v>0.88800000000000001</v>
      </c>
      <c r="H161" s="43">
        <v>3.65</v>
      </c>
      <c r="I161" s="43">
        <v>4.5179999999999998</v>
      </c>
      <c r="J161" s="43">
        <v>54.478000000000002</v>
      </c>
      <c r="K161" s="55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6" t="s">
        <v>90</v>
      </c>
      <c r="F162" s="57">
        <v>200</v>
      </c>
      <c r="G162" s="43">
        <v>4.6180000000000003</v>
      </c>
      <c r="H162" s="43">
        <v>7.0789999999999997</v>
      </c>
      <c r="I162" s="43">
        <v>14.920999999999999</v>
      </c>
      <c r="J162" s="43">
        <v>141.86799999999999</v>
      </c>
      <c r="K162" s="55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6" t="s">
        <v>91</v>
      </c>
      <c r="F163" s="57">
        <v>200</v>
      </c>
      <c r="G163" s="43">
        <v>19.605</v>
      </c>
      <c r="H163" s="43">
        <v>20.585000000000001</v>
      </c>
      <c r="I163" s="43">
        <v>39.662999999999997</v>
      </c>
      <c r="J163" s="43">
        <v>422.339</v>
      </c>
      <c r="K163" s="55">
        <v>1509</v>
      </c>
      <c r="L163" s="43"/>
    </row>
    <row r="164" spans="1:12" ht="15" x14ac:dyDescent="0.25">
      <c r="A164" s="14"/>
      <c r="B164" s="15"/>
      <c r="C164" s="11"/>
      <c r="D164" s="7"/>
      <c r="E164" s="56"/>
      <c r="F164" s="57"/>
      <c r="G164" s="43"/>
      <c r="H164" s="43"/>
      <c r="I164" s="43"/>
      <c r="J164" s="43"/>
      <c r="K164" s="55"/>
      <c r="L164" s="43"/>
    </row>
    <row r="165" spans="1:12" ht="15" x14ac:dyDescent="0.25">
      <c r="A165" s="14"/>
      <c r="B165" s="15"/>
      <c r="C165" s="11"/>
      <c r="D165" s="7" t="s">
        <v>30</v>
      </c>
      <c r="E165" s="56" t="s">
        <v>62</v>
      </c>
      <c r="F165" s="57">
        <v>180</v>
      </c>
      <c r="G165" s="43">
        <v>0.216</v>
      </c>
      <c r="H165" s="43">
        <v>1.7999999999999999E-2</v>
      </c>
      <c r="I165" s="43">
        <v>14.785</v>
      </c>
      <c r="J165" s="43">
        <v>60.168999999999997</v>
      </c>
      <c r="K165" s="55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6" t="s">
        <v>64</v>
      </c>
      <c r="F166" s="57">
        <v>30</v>
      </c>
      <c r="G166" s="43">
        <v>1.8</v>
      </c>
      <c r="H166" s="43">
        <v>0.3</v>
      </c>
      <c r="I166" s="43">
        <v>15.6</v>
      </c>
      <c r="J166" s="43">
        <v>72.3</v>
      </c>
      <c r="K166" s="44">
        <v>653</v>
      </c>
      <c r="L166" s="43"/>
    </row>
    <row r="167" spans="1:12" ht="15" x14ac:dyDescent="0.25">
      <c r="A167" s="14"/>
      <c r="B167" s="15"/>
      <c r="C167" s="11"/>
      <c r="D167" s="7" t="s">
        <v>32</v>
      </c>
      <c r="E167" s="56" t="s">
        <v>76</v>
      </c>
      <c r="F167" s="57">
        <v>30</v>
      </c>
      <c r="G167" s="43">
        <v>1.8</v>
      </c>
      <c r="H167" s="43">
        <v>0.3</v>
      </c>
      <c r="I167" s="43">
        <v>15.6</v>
      </c>
      <c r="J167" s="43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59">SUM(G161:G172)</f>
        <v>28.927000000000003</v>
      </c>
      <c r="H173" s="19">
        <f t="shared" si="59"/>
        <v>31.932000000000002</v>
      </c>
      <c r="I173" s="19">
        <f t="shared" si="59"/>
        <v>105.08699999999999</v>
      </c>
      <c r="J173" s="19">
        <f t="shared" si="59"/>
        <v>823.45399999999984</v>
      </c>
      <c r="K173" s="25"/>
      <c r="L173" s="19">
        <v>107.51</v>
      </c>
    </row>
    <row r="174" spans="1:12" ht="15" x14ac:dyDescent="0.2">
      <c r="A174" s="33">
        <f>A150</f>
        <v>2</v>
      </c>
      <c r="B174" s="33">
        <f>B150</f>
        <v>2</v>
      </c>
      <c r="C174" s="71" t="s">
        <v>4</v>
      </c>
      <c r="D174" s="72"/>
      <c r="E174" s="31"/>
      <c r="F174" s="32">
        <f>F160+F173</f>
        <v>1205</v>
      </c>
      <c r="G174" s="32">
        <f t="shared" ref="G174" si="60">G160+G173</f>
        <v>47.477000000000004</v>
      </c>
      <c r="H174" s="32">
        <f t="shared" ref="H174" si="61">H160+H173</f>
        <v>51.363</v>
      </c>
      <c r="I174" s="32">
        <f t="shared" ref="I174" si="62">I160+I173</f>
        <v>192.17699999999996</v>
      </c>
      <c r="J174" s="32">
        <f t="shared" ref="J174:L174" si="63">J160+J173</f>
        <v>1420.8929999999998</v>
      </c>
      <c r="K174" s="32"/>
      <c r="L174" s="32">
        <f t="shared" si="63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8" t="s">
        <v>92</v>
      </c>
      <c r="F175" s="59">
        <v>200</v>
      </c>
      <c r="G175" s="40">
        <v>15.863</v>
      </c>
      <c r="H175" s="40">
        <v>24.065999999999999</v>
      </c>
      <c r="I175" s="40">
        <v>5.2439999999999998</v>
      </c>
      <c r="J175" s="40">
        <v>301.02800000000002</v>
      </c>
      <c r="K175" s="54">
        <v>1425</v>
      </c>
      <c r="L175" s="40"/>
    </row>
    <row r="176" spans="1:12" ht="15" x14ac:dyDescent="0.25">
      <c r="A176" s="23"/>
      <c r="B176" s="15"/>
      <c r="C176" s="11"/>
      <c r="D176" s="6"/>
      <c r="E176" s="56"/>
      <c r="F176" s="57"/>
      <c r="G176" s="43"/>
      <c r="H176" s="43"/>
      <c r="I176" s="43"/>
      <c r="J176" s="43"/>
      <c r="K176" s="55"/>
      <c r="L176" s="43"/>
    </row>
    <row r="177" spans="1:12" ht="15" x14ac:dyDescent="0.25">
      <c r="A177" s="23"/>
      <c r="B177" s="15"/>
      <c r="C177" s="11"/>
      <c r="D177" s="7" t="s">
        <v>22</v>
      </c>
      <c r="E177" s="56" t="s">
        <v>45</v>
      </c>
      <c r="F177" s="57">
        <v>200</v>
      </c>
      <c r="G177" s="43">
        <v>1.8140000000000001</v>
      </c>
      <c r="H177" s="43">
        <v>1.512</v>
      </c>
      <c r="I177" s="43">
        <v>19.529</v>
      </c>
      <c r="J177" s="43">
        <v>98.975999999999999</v>
      </c>
      <c r="K177" s="55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6" t="s">
        <v>46</v>
      </c>
      <c r="F178" s="57">
        <v>20</v>
      </c>
      <c r="G178" s="43">
        <v>1.2</v>
      </c>
      <c r="H178" s="43">
        <v>0.2</v>
      </c>
      <c r="I178" s="43">
        <v>10.4</v>
      </c>
      <c r="J178" s="43">
        <v>48.2</v>
      </c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56" t="s">
        <v>47</v>
      </c>
      <c r="F179" s="57">
        <v>100</v>
      </c>
      <c r="G179" s="43">
        <v>0.65</v>
      </c>
      <c r="H179" s="43">
        <v>0.1</v>
      </c>
      <c r="I179" s="43">
        <v>8.9499999999999993</v>
      </c>
      <c r="J179" s="43">
        <v>39.299999999999997</v>
      </c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64">SUM(G175:G183)</f>
        <v>19.526999999999997</v>
      </c>
      <c r="H184" s="19">
        <f t="shared" si="64"/>
        <v>25.878</v>
      </c>
      <c r="I184" s="19">
        <f t="shared" si="64"/>
        <v>44.123000000000005</v>
      </c>
      <c r="J184" s="19">
        <f t="shared" si="64"/>
        <v>487.50400000000002</v>
      </c>
      <c r="K184" s="25"/>
      <c r="L184" s="19"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6" t="s">
        <v>93</v>
      </c>
      <c r="F185" s="57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5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6" t="s">
        <v>73</v>
      </c>
      <c r="F186" s="57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5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56" t="s">
        <v>94</v>
      </c>
      <c r="F187" s="57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5">
        <v>1702</v>
      </c>
      <c r="L187" s="43"/>
    </row>
    <row r="188" spans="1:12" ht="15" x14ac:dyDescent="0.25">
      <c r="A188" s="23"/>
      <c r="B188" s="15"/>
      <c r="C188" s="11"/>
      <c r="D188" s="7"/>
      <c r="E188" s="56"/>
      <c r="F188" s="57"/>
      <c r="G188" s="43"/>
      <c r="H188" s="43"/>
      <c r="I188" s="43"/>
      <c r="J188" s="43"/>
      <c r="K188" s="55"/>
      <c r="L188" s="43"/>
    </row>
    <row r="189" spans="1:12" ht="15" x14ac:dyDescent="0.25">
      <c r="A189" s="23"/>
      <c r="B189" s="15"/>
      <c r="C189" s="11"/>
      <c r="D189" s="7" t="s">
        <v>30</v>
      </c>
      <c r="E189" s="56" t="s">
        <v>69</v>
      </c>
      <c r="F189" s="57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55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6" t="s">
        <v>64</v>
      </c>
      <c r="F190" s="57">
        <v>30</v>
      </c>
      <c r="G190" s="43">
        <v>1.8</v>
      </c>
      <c r="H190" s="43">
        <v>0.3</v>
      </c>
      <c r="I190" s="43">
        <v>15.6</v>
      </c>
      <c r="J190" s="43">
        <v>72.3</v>
      </c>
      <c r="K190" s="44">
        <v>653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6" t="s">
        <v>76</v>
      </c>
      <c r="F191" s="57">
        <v>30</v>
      </c>
      <c r="G191" s="43">
        <v>1.8</v>
      </c>
      <c r="H191" s="43">
        <v>0.3</v>
      </c>
      <c r="I191" s="43">
        <v>15.6</v>
      </c>
      <c r="J191" s="43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65">SUM(G185:G195)</f>
        <v>26.051000000000002</v>
      </c>
      <c r="H196" s="19">
        <f t="shared" si="65"/>
        <v>29.816000000000003</v>
      </c>
      <c r="I196" s="19">
        <f t="shared" si="65"/>
        <v>93.96</v>
      </c>
      <c r="J196" s="19">
        <f t="shared" si="65"/>
        <v>748.39099999999985</v>
      </c>
      <c r="K196" s="25"/>
      <c r="L196" s="19">
        <v>107.51</v>
      </c>
    </row>
    <row r="197" spans="1:12" ht="15.75" thickBot="1" x14ac:dyDescent="0.25">
      <c r="A197" s="29">
        <f>A175</f>
        <v>2</v>
      </c>
      <c r="B197" s="30">
        <f>B175</f>
        <v>3</v>
      </c>
      <c r="C197" s="71" t="s">
        <v>4</v>
      </c>
      <c r="D197" s="72"/>
      <c r="E197" s="31"/>
      <c r="F197" s="32">
        <f>F184+F196</f>
        <v>1220</v>
      </c>
      <c r="G197" s="32">
        <f t="shared" ref="G197" si="66">G184+G196</f>
        <v>45.578000000000003</v>
      </c>
      <c r="H197" s="32">
        <f t="shared" ref="H197" si="67">H184+H196</f>
        <v>55.694000000000003</v>
      </c>
      <c r="I197" s="32">
        <f t="shared" ref="I197" si="68">I184+I196</f>
        <v>138.083</v>
      </c>
      <c r="J197" s="32">
        <f t="shared" ref="J197:L197" si="69">J184+J196</f>
        <v>1235.895</v>
      </c>
      <c r="K197" s="32"/>
      <c r="L197" s="64">
        <f t="shared" si="69"/>
        <v>215.02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56" t="s">
        <v>95</v>
      </c>
      <c r="F198" s="59">
        <v>120</v>
      </c>
      <c r="G198" s="40">
        <v>11.382</v>
      </c>
      <c r="H198" s="40">
        <v>16.745999999999999</v>
      </c>
      <c r="I198" s="40">
        <v>15.417</v>
      </c>
      <c r="J198" s="40">
        <v>257.91300000000001</v>
      </c>
      <c r="K198" s="54">
        <v>1780</v>
      </c>
      <c r="L198" s="40"/>
    </row>
    <row r="199" spans="1:12" ht="15" x14ac:dyDescent="0.25">
      <c r="A199" s="23"/>
      <c r="B199" s="15"/>
      <c r="C199" s="11"/>
      <c r="D199" s="6" t="s">
        <v>21</v>
      </c>
      <c r="E199" s="56" t="s">
        <v>53</v>
      </c>
      <c r="F199" s="57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5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56" t="s">
        <v>71</v>
      </c>
      <c r="F200" s="57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55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56" t="s">
        <v>64</v>
      </c>
      <c r="F201" s="57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>
        <v>653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0">SUM(G198:G206)</f>
        <v>20.203000000000003</v>
      </c>
      <c r="H207" s="19">
        <f t="shared" si="70"/>
        <v>21.607999999999997</v>
      </c>
      <c r="I207" s="19">
        <f t="shared" si="70"/>
        <v>92.028999999999996</v>
      </c>
      <c r="J207" s="19">
        <f t="shared" si="70"/>
        <v>643.39700000000005</v>
      </c>
      <c r="K207" s="25"/>
      <c r="L207" s="19"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6" t="s">
        <v>96</v>
      </c>
      <c r="F208" s="57">
        <v>60</v>
      </c>
      <c r="G208" s="43">
        <v>0.97</v>
      </c>
      <c r="H208" s="43">
        <v>3.7120000000000002</v>
      </c>
      <c r="I208" s="43">
        <v>5.7270000000000003</v>
      </c>
      <c r="J208" s="43">
        <v>60.197000000000003</v>
      </c>
      <c r="K208" s="55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6" t="s">
        <v>49</v>
      </c>
      <c r="F209" s="57">
        <v>200</v>
      </c>
      <c r="G209" s="43">
        <v>4.4320000000000004</v>
      </c>
      <c r="H209" s="43">
        <v>6.4880000000000004</v>
      </c>
      <c r="I209" s="43">
        <v>17.398</v>
      </c>
      <c r="J209" s="43">
        <v>145.71100000000001</v>
      </c>
      <c r="K209" s="55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6" t="s">
        <v>97</v>
      </c>
      <c r="F210" s="57">
        <v>200</v>
      </c>
      <c r="G210" s="43">
        <v>20.748999999999999</v>
      </c>
      <c r="H210" s="43">
        <v>18.018999999999998</v>
      </c>
      <c r="I210" s="43">
        <v>36.99</v>
      </c>
      <c r="J210" s="43">
        <v>393.12900000000002</v>
      </c>
      <c r="K210" s="55">
        <v>1115</v>
      </c>
      <c r="L210" s="43"/>
    </row>
    <row r="211" spans="1:12" ht="15" x14ac:dyDescent="0.25">
      <c r="A211" s="23"/>
      <c r="B211" s="15"/>
      <c r="C211" s="11"/>
      <c r="D211" s="7"/>
      <c r="E211" s="56"/>
      <c r="F211" s="57"/>
      <c r="G211" s="43"/>
      <c r="H211" s="43"/>
      <c r="I211" s="43"/>
      <c r="J211" s="43"/>
      <c r="K211" s="55"/>
      <c r="L211" s="43"/>
    </row>
    <row r="212" spans="1:12" ht="15" x14ac:dyDescent="0.25">
      <c r="A212" s="23"/>
      <c r="B212" s="15"/>
      <c r="C212" s="11"/>
      <c r="D212" s="7" t="s">
        <v>30</v>
      </c>
      <c r="E212" s="56" t="s">
        <v>75</v>
      </c>
      <c r="F212" s="57">
        <v>180</v>
      </c>
      <c r="G212" s="43">
        <v>0.14399999999999999</v>
      </c>
      <c r="H212" s="43"/>
      <c r="I212" s="43">
        <v>15.318</v>
      </c>
      <c r="J212" s="43">
        <v>61.847999999999999</v>
      </c>
      <c r="K212" s="57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6" t="s">
        <v>64</v>
      </c>
      <c r="F213" s="57">
        <v>30</v>
      </c>
      <c r="G213" s="43">
        <v>1.8</v>
      </c>
      <c r="H213" s="43">
        <v>0.3</v>
      </c>
      <c r="I213" s="43">
        <v>15.6</v>
      </c>
      <c r="J213" s="43">
        <v>72.3</v>
      </c>
      <c r="K213" s="44">
        <v>653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56" t="s">
        <v>76</v>
      </c>
      <c r="F214" s="57">
        <v>30</v>
      </c>
      <c r="G214" s="43">
        <v>1.8</v>
      </c>
      <c r="H214" s="43">
        <v>0.3</v>
      </c>
      <c r="I214" s="43">
        <v>15.6</v>
      </c>
      <c r="J214" s="43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1">SUM(G208:G219)</f>
        <v>29.895</v>
      </c>
      <c r="H220" s="19">
        <f t="shared" si="71"/>
        <v>28.819000000000003</v>
      </c>
      <c r="I220" s="19">
        <f t="shared" si="71"/>
        <v>106.633</v>
      </c>
      <c r="J220" s="19">
        <f t="shared" si="71"/>
        <v>805.4849999999999</v>
      </c>
      <c r="K220" s="25"/>
      <c r="L220" s="19">
        <v>107.51</v>
      </c>
    </row>
    <row r="221" spans="1:12" ht="15.75" thickBot="1" x14ac:dyDescent="0.25">
      <c r="A221" s="29">
        <f>A198</f>
        <v>2</v>
      </c>
      <c r="B221" s="30">
        <f>B198</f>
        <v>4</v>
      </c>
      <c r="C221" s="71" t="s">
        <v>4</v>
      </c>
      <c r="D221" s="72"/>
      <c r="E221" s="31"/>
      <c r="F221" s="32">
        <f>F207+F220</f>
        <v>1200</v>
      </c>
      <c r="G221" s="32">
        <f t="shared" ref="G221" si="72">G207+G220</f>
        <v>50.097999999999999</v>
      </c>
      <c r="H221" s="32">
        <f t="shared" ref="H221" si="73">H207+H220</f>
        <v>50.427</v>
      </c>
      <c r="I221" s="32">
        <f t="shared" ref="I221" si="74">I207+I220</f>
        <v>198.66199999999998</v>
      </c>
      <c r="J221" s="32">
        <f t="shared" ref="J221:L221" si="75">J207+J220</f>
        <v>1448.8820000000001</v>
      </c>
      <c r="K221" s="32"/>
      <c r="L221" s="32">
        <f t="shared" si="7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8" t="s">
        <v>98</v>
      </c>
      <c r="F222" s="59">
        <v>200</v>
      </c>
      <c r="G222" s="40">
        <v>22.175000000000001</v>
      </c>
      <c r="H222" s="40">
        <v>21.15</v>
      </c>
      <c r="I222" s="40">
        <v>69.38</v>
      </c>
      <c r="J222" s="40">
        <v>556.57000000000005</v>
      </c>
      <c r="K222" s="55">
        <v>1717</v>
      </c>
      <c r="L222" s="40"/>
    </row>
    <row r="223" spans="1:12" ht="15" x14ac:dyDescent="0.25">
      <c r="A223" s="23"/>
      <c r="B223" s="15"/>
      <c r="C223" s="11"/>
      <c r="D223" s="6"/>
      <c r="E223" s="56"/>
      <c r="F223" s="57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6" t="s">
        <v>56</v>
      </c>
      <c r="F224" s="57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44">
        <v>404</v>
      </c>
      <c r="L224" s="43"/>
    </row>
    <row r="225" spans="1:12" ht="15" x14ac:dyDescent="0.2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6" t="s">
        <v>47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76">SUM(G222:G230)</f>
        <v>22.99</v>
      </c>
      <c r="H231" s="19">
        <f t="shared" si="76"/>
        <v>21.286000000000001</v>
      </c>
      <c r="I231" s="19">
        <f t="shared" si="76"/>
        <v>93.521000000000001</v>
      </c>
      <c r="J231" s="19">
        <f t="shared" si="76"/>
        <v>657.61599999999999</v>
      </c>
      <c r="K231" s="25"/>
      <c r="L231" s="19"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6" t="s">
        <v>79</v>
      </c>
      <c r="F232" s="57">
        <v>60</v>
      </c>
      <c r="G232" s="43">
        <v>0.98099999999999998</v>
      </c>
      <c r="H232" s="43">
        <v>3.653</v>
      </c>
      <c r="I232" s="43">
        <v>4.1849999999999996</v>
      </c>
      <c r="J232" s="43">
        <v>53.545000000000002</v>
      </c>
      <c r="K232" s="55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6" t="s">
        <v>99</v>
      </c>
      <c r="F233" s="57">
        <v>200</v>
      </c>
      <c r="G233" s="43">
        <v>5.7990000000000004</v>
      </c>
      <c r="H233" s="43">
        <v>4.4260000000000002</v>
      </c>
      <c r="I233" s="43">
        <v>13.301</v>
      </c>
      <c r="J233" s="43">
        <v>116.233</v>
      </c>
      <c r="K233" s="55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6" t="s">
        <v>100</v>
      </c>
      <c r="F234" s="57">
        <v>90</v>
      </c>
      <c r="G234" s="43">
        <v>15.837999999999999</v>
      </c>
      <c r="H234" s="43">
        <v>12.102</v>
      </c>
      <c r="I234" s="43">
        <v>2.6190000000000002</v>
      </c>
      <c r="J234" s="43">
        <v>182.74799999999999</v>
      </c>
      <c r="K234" s="55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6" t="s">
        <v>68</v>
      </c>
      <c r="F235" s="57">
        <v>150</v>
      </c>
      <c r="G235" s="43">
        <v>3.4039999999999999</v>
      </c>
      <c r="H235" s="43">
        <v>4.9039999999999999</v>
      </c>
      <c r="I235" s="43">
        <v>22.94</v>
      </c>
      <c r="J235" s="43">
        <v>149.511</v>
      </c>
      <c r="K235" s="55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6" t="s">
        <v>82</v>
      </c>
      <c r="F236" s="57">
        <v>180</v>
      </c>
      <c r="G236" s="43">
        <v>7.1999999999999995E-2</v>
      </c>
      <c r="H236" s="43"/>
      <c r="I236" s="43">
        <v>15.263999999999999</v>
      </c>
      <c r="J236" s="43">
        <v>61.344000000000001</v>
      </c>
      <c r="K236" s="55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6" t="s">
        <v>64</v>
      </c>
      <c r="F237" s="57">
        <v>30</v>
      </c>
      <c r="G237" s="43">
        <v>1.8</v>
      </c>
      <c r="H237" s="43">
        <v>0.3</v>
      </c>
      <c r="I237" s="43">
        <v>15.6</v>
      </c>
      <c r="J237" s="43">
        <v>72.3</v>
      </c>
      <c r="K237" s="44">
        <v>653</v>
      </c>
      <c r="L237" s="43"/>
    </row>
    <row r="238" spans="1:12" ht="15" x14ac:dyDescent="0.25">
      <c r="A238" s="23"/>
      <c r="B238" s="15"/>
      <c r="C238" s="11"/>
      <c r="D238" s="7" t="s">
        <v>32</v>
      </c>
      <c r="E238" s="56" t="s">
        <v>76</v>
      </c>
      <c r="F238" s="57">
        <v>30</v>
      </c>
      <c r="G238" s="43">
        <v>1.8</v>
      </c>
      <c r="H238" s="43">
        <v>0.3</v>
      </c>
      <c r="I238" s="43">
        <v>15.6</v>
      </c>
      <c r="J238" s="43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77">SUM(G232:G242)</f>
        <v>29.693999999999999</v>
      </c>
      <c r="H243" s="19">
        <f t="shared" si="77"/>
        <v>25.685000000000002</v>
      </c>
      <c r="I243" s="19">
        <f t="shared" si="77"/>
        <v>89.508999999999986</v>
      </c>
      <c r="J243" s="19">
        <f t="shared" si="77"/>
        <v>707.98099999999999</v>
      </c>
      <c r="K243" s="25"/>
      <c r="L243" s="19"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71" t="s">
        <v>4</v>
      </c>
      <c r="D244" s="72"/>
      <c r="E244" s="31"/>
      <c r="F244" s="32">
        <f>F231+F243</f>
        <v>1245</v>
      </c>
      <c r="G244" s="32">
        <f t="shared" ref="G244" si="78">G231+G243</f>
        <v>52.683999999999997</v>
      </c>
      <c r="H244" s="32">
        <f t="shared" ref="H244" si="79">H231+H243</f>
        <v>46.971000000000004</v>
      </c>
      <c r="I244" s="32">
        <f t="shared" ref="I244" si="80">I231+I243</f>
        <v>183.02999999999997</v>
      </c>
      <c r="J244" s="32">
        <f t="shared" ref="J244:L244" si="81">J231+J243</f>
        <v>1365.597</v>
      </c>
      <c r="K244" s="32"/>
      <c r="L244" s="64">
        <f t="shared" si="81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67" t="s">
        <v>122</v>
      </c>
      <c r="F245" s="68">
        <v>150</v>
      </c>
      <c r="G245" s="68">
        <v>5.1079999999999997</v>
      </c>
      <c r="H245" s="68">
        <v>5.7560000000000002</v>
      </c>
      <c r="I245" s="68">
        <v>24.584</v>
      </c>
      <c r="J245" s="68">
        <v>170.57300000000001</v>
      </c>
      <c r="K245" s="54">
        <v>1676</v>
      </c>
      <c r="L245" s="40"/>
    </row>
    <row r="246" spans="1:12" ht="15" x14ac:dyDescent="0.25">
      <c r="A246" s="23"/>
      <c r="B246" s="15"/>
      <c r="C246" s="11"/>
      <c r="D246" s="6"/>
      <c r="E246" s="56" t="s">
        <v>44</v>
      </c>
      <c r="F246" s="57">
        <v>55</v>
      </c>
      <c r="G246" s="57">
        <v>7.21</v>
      </c>
      <c r="H246" s="57">
        <v>8.9649999999999999</v>
      </c>
      <c r="I246" s="57">
        <v>15.67</v>
      </c>
      <c r="J246" s="57">
        <v>172.20500000000001</v>
      </c>
      <c r="K246" s="63">
        <v>1273</v>
      </c>
      <c r="L246" s="43"/>
    </row>
    <row r="247" spans="1:12" ht="15" x14ac:dyDescent="0.25">
      <c r="A247" s="23"/>
      <c r="B247" s="15"/>
      <c r="C247" s="11"/>
      <c r="D247" s="7" t="s">
        <v>22</v>
      </c>
      <c r="E247" s="67" t="s">
        <v>45</v>
      </c>
      <c r="F247" s="68">
        <v>200</v>
      </c>
      <c r="G247" s="68">
        <v>1.8140000000000001</v>
      </c>
      <c r="H247" s="68">
        <v>1.512</v>
      </c>
      <c r="I247" s="68">
        <v>19.529</v>
      </c>
      <c r="J247" s="68">
        <v>98.975999999999999</v>
      </c>
      <c r="K247" s="55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6" t="s">
        <v>46</v>
      </c>
      <c r="F248" s="57">
        <v>20</v>
      </c>
      <c r="G248" s="57">
        <v>1.2</v>
      </c>
      <c r="H248" s="57">
        <v>0.2</v>
      </c>
      <c r="I248" s="57">
        <v>10.4</v>
      </c>
      <c r="J248" s="57">
        <v>48.2</v>
      </c>
      <c r="K248" s="63"/>
      <c r="L248" s="43"/>
    </row>
    <row r="249" spans="1:12" ht="15" x14ac:dyDescent="0.25">
      <c r="A249" s="23"/>
      <c r="B249" s="15"/>
      <c r="C249" s="11"/>
      <c r="D249" s="7" t="s">
        <v>24</v>
      </c>
      <c r="E249" s="56" t="s">
        <v>47</v>
      </c>
      <c r="F249" s="57">
        <v>100</v>
      </c>
      <c r="G249" s="57">
        <v>0.65</v>
      </c>
      <c r="H249" s="57">
        <v>0.1</v>
      </c>
      <c r="I249" s="57">
        <v>8.9499999999999993</v>
      </c>
      <c r="J249" s="57">
        <v>39.299999999999997</v>
      </c>
      <c r="K249" s="55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79.13300000000001</v>
      </c>
      <c r="J254" s="19">
        <f>SUM(J245:J253)</f>
        <v>529.25400000000002</v>
      </c>
      <c r="K254" s="25"/>
      <c r="L254" s="19"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6" t="s">
        <v>101</v>
      </c>
      <c r="F255" s="57">
        <v>60</v>
      </c>
      <c r="G255" s="57">
        <v>0.94599999999999995</v>
      </c>
      <c r="H255" s="57">
        <v>3.661</v>
      </c>
      <c r="I255" s="57">
        <v>4.2480000000000002</v>
      </c>
      <c r="J255" s="57">
        <v>53.722000000000001</v>
      </c>
      <c r="K255" s="55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6" t="s">
        <v>102</v>
      </c>
      <c r="F256" s="57">
        <v>200</v>
      </c>
      <c r="G256" s="57">
        <v>7.3579999999999997</v>
      </c>
      <c r="H256" s="57">
        <v>6.6310000000000002</v>
      </c>
      <c r="I256" s="57">
        <v>15.725</v>
      </c>
      <c r="J256" s="57">
        <v>152.012</v>
      </c>
      <c r="K256" s="55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6" t="s">
        <v>103</v>
      </c>
      <c r="F257" s="57">
        <v>90</v>
      </c>
      <c r="G257" s="57">
        <v>12.103</v>
      </c>
      <c r="H257" s="57">
        <v>12.702</v>
      </c>
      <c r="I257" s="57">
        <v>13.038</v>
      </c>
      <c r="J257" s="57">
        <v>214.886</v>
      </c>
      <c r="K257" s="55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6" t="s">
        <v>104</v>
      </c>
      <c r="F258" s="57">
        <v>150</v>
      </c>
      <c r="G258" s="57">
        <v>6.9009999999999998</v>
      </c>
      <c r="H258" s="57">
        <v>4.5309999999999997</v>
      </c>
      <c r="I258" s="57">
        <v>45.970999999999997</v>
      </c>
      <c r="J258" s="57">
        <v>252.26300000000001</v>
      </c>
      <c r="K258" s="55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6" t="s">
        <v>51</v>
      </c>
      <c r="F259" s="57">
        <v>180</v>
      </c>
      <c r="G259" s="57">
        <v>6.5000000000000002E-2</v>
      </c>
      <c r="H259" s="57"/>
      <c r="I259" s="57">
        <v>28.547999999999998</v>
      </c>
      <c r="J259" s="57">
        <v>114.45099999999999</v>
      </c>
      <c r="K259" s="55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6" t="s">
        <v>46</v>
      </c>
      <c r="F260" s="57">
        <v>20</v>
      </c>
      <c r="G260" s="57">
        <v>1.2</v>
      </c>
      <c r="H260" s="57">
        <v>0.2</v>
      </c>
      <c r="I260" s="57">
        <v>10.4</v>
      </c>
      <c r="J260" s="57">
        <v>48.2</v>
      </c>
      <c r="K260" s="55"/>
      <c r="L260" s="43"/>
    </row>
    <row r="261" spans="1:12" ht="15" x14ac:dyDescent="0.25">
      <c r="A261" s="23"/>
      <c r="B261" s="15"/>
      <c r="C261" s="11"/>
      <c r="D261" s="7" t="s">
        <v>32</v>
      </c>
      <c r="E261" s="56" t="s">
        <v>52</v>
      </c>
      <c r="F261" s="57">
        <v>20</v>
      </c>
      <c r="G261" s="57">
        <v>1.2</v>
      </c>
      <c r="H261" s="57">
        <v>0.2</v>
      </c>
      <c r="I261" s="57">
        <v>10.4</v>
      </c>
      <c r="J261" s="57">
        <v>48.2</v>
      </c>
      <c r="K261" s="55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82">SUM(G255:G266)</f>
        <v>29.773</v>
      </c>
      <c r="H267" s="19">
        <f t="shared" si="82"/>
        <v>27.924999999999997</v>
      </c>
      <c r="I267" s="19">
        <f t="shared" si="82"/>
        <v>128.33000000000001</v>
      </c>
      <c r="J267" s="19">
        <f t="shared" si="82"/>
        <v>883.73400000000015</v>
      </c>
      <c r="K267" s="25"/>
      <c r="L267" s="19"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71" t="s">
        <v>4</v>
      </c>
      <c r="D268" s="72"/>
      <c r="E268" s="31"/>
      <c r="F268" s="32">
        <f>F254+F267</f>
        <v>1245</v>
      </c>
      <c r="G268" s="32">
        <f t="shared" ref="G268:J268" si="83">G254+G267</f>
        <v>45.754999999999995</v>
      </c>
      <c r="H268" s="32">
        <f t="shared" si="83"/>
        <v>44.457999999999998</v>
      </c>
      <c r="I268" s="32">
        <f t="shared" si="83"/>
        <v>207.46300000000002</v>
      </c>
      <c r="J268" s="32">
        <f t="shared" si="83"/>
        <v>1412.9880000000003</v>
      </c>
      <c r="K268" s="32"/>
      <c r="L268" s="64">
        <f t="shared" ref="L268" si="84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26</v>
      </c>
      <c r="E269" s="58" t="s">
        <v>84</v>
      </c>
      <c r="F269" s="59">
        <v>60</v>
      </c>
      <c r="G269" s="59">
        <v>0.749</v>
      </c>
      <c r="H269" s="59">
        <v>3.6539999999999999</v>
      </c>
      <c r="I269" s="59">
        <v>4.274</v>
      </c>
      <c r="J269" s="59">
        <v>52.978999999999999</v>
      </c>
      <c r="K269" s="54">
        <v>1801</v>
      </c>
      <c r="L269" s="40"/>
    </row>
    <row r="270" spans="1:12" ht="15" x14ac:dyDescent="0.25">
      <c r="A270" s="14"/>
      <c r="B270" s="15"/>
      <c r="C270" s="11"/>
      <c r="D270" s="6" t="s">
        <v>21</v>
      </c>
      <c r="E270" s="56" t="s">
        <v>74</v>
      </c>
      <c r="F270" s="57">
        <v>200</v>
      </c>
      <c r="G270" s="57">
        <v>16.904</v>
      </c>
      <c r="H270" s="57">
        <v>16.704000000000001</v>
      </c>
      <c r="I270" s="57">
        <v>41.975999999999999</v>
      </c>
      <c r="J270" s="57">
        <v>385.85599999999999</v>
      </c>
      <c r="K270" s="55">
        <v>1443</v>
      </c>
      <c r="L270" s="43"/>
    </row>
    <row r="271" spans="1:12" ht="15" x14ac:dyDescent="0.25">
      <c r="A271" s="14"/>
      <c r="B271" s="15"/>
      <c r="C271" s="11"/>
      <c r="D271" s="7" t="s">
        <v>22</v>
      </c>
      <c r="E271" s="56" t="s">
        <v>105</v>
      </c>
      <c r="F271" s="57">
        <v>200</v>
      </c>
      <c r="G271" s="57">
        <v>0.12</v>
      </c>
      <c r="H271" s="57">
        <v>3.1E-2</v>
      </c>
      <c r="I271" s="57">
        <v>15.041</v>
      </c>
      <c r="J271" s="57">
        <v>60.920999999999999</v>
      </c>
      <c r="K271" s="55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6" t="s">
        <v>57</v>
      </c>
      <c r="F272" s="57">
        <v>40</v>
      </c>
      <c r="G272" s="57">
        <v>2.4</v>
      </c>
      <c r="H272" s="57">
        <v>0.4</v>
      </c>
      <c r="I272" s="57">
        <v>20.8</v>
      </c>
      <c r="J272" s="57">
        <v>96.4</v>
      </c>
      <c r="K272" s="55"/>
      <c r="L272" s="43"/>
    </row>
    <row r="273" spans="1:12" ht="15" x14ac:dyDescent="0.25">
      <c r="A273" s="14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85">SUM(G269:G278)</f>
        <v>20.172999999999998</v>
      </c>
      <c r="H279" s="19">
        <f t="shared" si="85"/>
        <v>20.788999999999998</v>
      </c>
      <c r="I279" s="19">
        <f t="shared" si="85"/>
        <v>82.090999999999994</v>
      </c>
      <c r="J279" s="19">
        <f t="shared" si="85"/>
        <v>596.15599999999995</v>
      </c>
      <c r="K279" s="25"/>
      <c r="L279" s="19"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6" t="s">
        <v>106</v>
      </c>
      <c r="F280" s="57">
        <v>60</v>
      </c>
      <c r="G280" s="57">
        <v>0.98099999999999998</v>
      </c>
      <c r="H280" s="57">
        <v>3.653</v>
      </c>
      <c r="I280" s="57">
        <v>4.1849999999999996</v>
      </c>
      <c r="J280" s="57">
        <v>53.545000000000002</v>
      </c>
      <c r="K280" s="55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6" t="s">
        <v>59</v>
      </c>
      <c r="F281" s="57">
        <v>200</v>
      </c>
      <c r="G281" s="57">
        <v>4.0659999999999998</v>
      </c>
      <c r="H281" s="57">
        <v>6.9429999999999996</v>
      </c>
      <c r="I281" s="57">
        <v>10.813000000000001</v>
      </c>
      <c r="J281" s="57">
        <v>122.004</v>
      </c>
      <c r="K281" s="55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6" t="s">
        <v>107</v>
      </c>
      <c r="F282" s="57">
        <v>90</v>
      </c>
      <c r="G282" s="57">
        <v>15.875</v>
      </c>
      <c r="H282" s="57">
        <v>12.092000000000001</v>
      </c>
      <c r="I282" s="57">
        <v>2.5739999999999998</v>
      </c>
      <c r="J282" s="57">
        <v>182.625</v>
      </c>
      <c r="K282" s="55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6" t="s">
        <v>61</v>
      </c>
      <c r="F283" s="57">
        <v>150</v>
      </c>
      <c r="G283" s="57">
        <v>6.8780000000000001</v>
      </c>
      <c r="H283" s="57">
        <v>5.1189999999999998</v>
      </c>
      <c r="I283" s="57">
        <v>35.774000000000001</v>
      </c>
      <c r="J283" s="57">
        <v>216.673</v>
      </c>
      <c r="K283" s="55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6" t="s">
        <v>62</v>
      </c>
      <c r="F284" s="57">
        <v>180</v>
      </c>
      <c r="G284" s="57">
        <v>0.216</v>
      </c>
      <c r="H284" s="57">
        <v>1.7999999999999999E-2</v>
      </c>
      <c r="I284" s="57">
        <v>14.785</v>
      </c>
      <c r="J284" s="57">
        <v>60.168999999999997</v>
      </c>
      <c r="K284" s="55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6" t="s">
        <v>46</v>
      </c>
      <c r="F285" s="57">
        <v>20</v>
      </c>
      <c r="G285" s="57">
        <v>1.2</v>
      </c>
      <c r="H285" s="57">
        <v>0.2</v>
      </c>
      <c r="I285" s="57">
        <v>10.4</v>
      </c>
      <c r="J285" s="57">
        <v>48.2</v>
      </c>
      <c r="K285" s="55"/>
      <c r="L285" s="43"/>
    </row>
    <row r="286" spans="1:12" ht="15" x14ac:dyDescent="0.25">
      <c r="A286" s="14"/>
      <c r="B286" s="15"/>
      <c r="C286" s="11"/>
      <c r="D286" s="7" t="s">
        <v>32</v>
      </c>
      <c r="E286" s="56" t="s">
        <v>52</v>
      </c>
      <c r="F286" s="57">
        <v>20</v>
      </c>
      <c r="G286" s="57">
        <v>1.2</v>
      </c>
      <c r="H286" s="57">
        <v>0.2</v>
      </c>
      <c r="I286" s="57">
        <v>10.4</v>
      </c>
      <c r="J286" s="57">
        <v>48.2</v>
      </c>
      <c r="K286" s="55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86">SUM(G280:G291)</f>
        <v>30.416</v>
      </c>
      <c r="H292" s="19">
        <f t="shared" si="86"/>
        <v>28.225000000000001</v>
      </c>
      <c r="I292" s="19">
        <f t="shared" si="86"/>
        <v>88.931000000000012</v>
      </c>
      <c r="J292" s="19">
        <f t="shared" si="86"/>
        <v>731.41600000000005</v>
      </c>
      <c r="K292" s="25"/>
      <c r="L292" s="19"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71" t="s">
        <v>4</v>
      </c>
      <c r="D293" s="72"/>
      <c r="E293" s="31"/>
      <c r="F293" s="32">
        <f>F279+F292</f>
        <v>1220</v>
      </c>
      <c r="G293" s="32">
        <f t="shared" ref="G293:J293" si="87">G279+G292</f>
        <v>50.588999999999999</v>
      </c>
      <c r="H293" s="32">
        <f t="shared" si="87"/>
        <v>49.013999999999996</v>
      </c>
      <c r="I293" s="32">
        <f t="shared" si="87"/>
        <v>171.02199999999999</v>
      </c>
      <c r="J293" s="32">
        <f t="shared" si="87"/>
        <v>1327.5720000000001</v>
      </c>
      <c r="K293" s="32"/>
      <c r="L293" s="32">
        <f t="shared" ref="L293" si="88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8" t="s">
        <v>108</v>
      </c>
      <c r="F294" s="59">
        <v>200</v>
      </c>
      <c r="G294" s="40">
        <v>14.420999999999999</v>
      </c>
      <c r="H294" s="40">
        <v>17.547000000000001</v>
      </c>
      <c r="I294" s="40">
        <v>5.3719999999999999</v>
      </c>
      <c r="J294" s="40">
        <v>237.1</v>
      </c>
      <c r="K294" s="54">
        <v>17</v>
      </c>
      <c r="L294" s="40"/>
    </row>
    <row r="295" spans="1:12" ht="15" x14ac:dyDescent="0.25">
      <c r="A295" s="23"/>
      <c r="B295" s="15"/>
      <c r="C295" s="11"/>
      <c r="D295" s="6"/>
      <c r="E295" s="56"/>
      <c r="F295" s="57"/>
      <c r="G295" s="43"/>
      <c r="H295" s="43"/>
      <c r="I295" s="43"/>
      <c r="J295" s="43"/>
      <c r="K295" s="55"/>
      <c r="L295" s="43"/>
    </row>
    <row r="296" spans="1:12" ht="15" x14ac:dyDescent="0.25">
      <c r="A296" s="23"/>
      <c r="B296" s="15"/>
      <c r="C296" s="11"/>
      <c r="D296" s="7" t="s">
        <v>22</v>
      </c>
      <c r="E296" s="56" t="s">
        <v>45</v>
      </c>
      <c r="F296" s="57">
        <v>200</v>
      </c>
      <c r="G296" s="43">
        <v>1.8140000000000001</v>
      </c>
      <c r="H296" s="43">
        <v>1.512</v>
      </c>
      <c r="I296" s="43">
        <v>19.529</v>
      </c>
      <c r="J296" s="43">
        <v>98.975999999999999</v>
      </c>
      <c r="K296" s="55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6" t="s">
        <v>57</v>
      </c>
      <c r="F297" s="57">
        <v>40</v>
      </c>
      <c r="G297" s="43">
        <v>2.4</v>
      </c>
      <c r="H297" s="43">
        <v>0.4</v>
      </c>
      <c r="I297" s="43">
        <v>20.8</v>
      </c>
      <c r="J297" s="43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6" t="s">
        <v>47</v>
      </c>
      <c r="F298" s="57">
        <v>100</v>
      </c>
      <c r="G298" s="43">
        <v>0.65</v>
      </c>
      <c r="H298" s="43">
        <v>0.1</v>
      </c>
      <c r="I298" s="43">
        <v>8.9499999999999993</v>
      </c>
      <c r="J298" s="43">
        <v>39.299999999999997</v>
      </c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89">SUM(G294:G302)</f>
        <v>19.284999999999997</v>
      </c>
      <c r="H303" s="19">
        <f t="shared" si="89"/>
        <v>19.559000000000001</v>
      </c>
      <c r="I303" s="19">
        <f t="shared" si="89"/>
        <v>54.650999999999996</v>
      </c>
      <c r="J303" s="19">
        <f t="shared" si="89"/>
        <v>471.77600000000001</v>
      </c>
      <c r="K303" s="25"/>
      <c r="L303" s="19"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6" t="s">
        <v>65</v>
      </c>
      <c r="F304" s="57">
        <v>60</v>
      </c>
      <c r="G304" s="43">
        <v>0.88800000000000001</v>
      </c>
      <c r="H304" s="43">
        <v>3.65</v>
      </c>
      <c r="I304" s="43">
        <v>4.5179999999999998</v>
      </c>
      <c r="J304" s="43">
        <v>54.478000000000002</v>
      </c>
      <c r="K304" s="55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56" t="s">
        <v>109</v>
      </c>
      <c r="F305" s="57">
        <v>200</v>
      </c>
      <c r="G305" s="43">
        <v>4.6180000000000003</v>
      </c>
      <c r="H305" s="43">
        <v>7.0789999999999997</v>
      </c>
      <c r="I305" s="43">
        <v>14.920999999999999</v>
      </c>
      <c r="J305" s="43">
        <v>141.86799999999999</v>
      </c>
      <c r="K305" s="55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56" t="s">
        <v>67</v>
      </c>
      <c r="F306" s="57">
        <v>90</v>
      </c>
      <c r="G306" s="43">
        <v>10.432</v>
      </c>
      <c r="H306" s="43">
        <v>9.3949999999999996</v>
      </c>
      <c r="I306" s="43">
        <v>20.311</v>
      </c>
      <c r="J306" s="43">
        <v>207.52500000000001</v>
      </c>
      <c r="K306" s="55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56" t="s">
        <v>68</v>
      </c>
      <c r="F307" s="57">
        <v>150</v>
      </c>
      <c r="G307" s="43">
        <v>3.4039999999999999</v>
      </c>
      <c r="H307" s="43">
        <v>4.9039999999999999</v>
      </c>
      <c r="I307" s="43">
        <v>22.94</v>
      </c>
      <c r="J307" s="43">
        <v>149.511</v>
      </c>
      <c r="K307" s="55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56" t="s">
        <v>69</v>
      </c>
      <c r="F308" s="57">
        <v>180</v>
      </c>
      <c r="G308" s="43">
        <v>0</v>
      </c>
      <c r="H308" s="43">
        <v>0</v>
      </c>
      <c r="I308" s="43">
        <v>20.16</v>
      </c>
      <c r="J308" s="43">
        <v>80.641999999999996</v>
      </c>
      <c r="K308" s="55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56" t="s">
        <v>46</v>
      </c>
      <c r="F309" s="57">
        <v>20</v>
      </c>
      <c r="G309" s="43">
        <v>1.2</v>
      </c>
      <c r="H309" s="43">
        <v>0.2</v>
      </c>
      <c r="I309" s="43">
        <v>10.4</v>
      </c>
      <c r="J309" s="4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56" t="s">
        <v>52</v>
      </c>
      <c r="F310" s="57">
        <v>20</v>
      </c>
      <c r="G310" s="43">
        <v>1.2</v>
      </c>
      <c r="H310" s="43">
        <v>0.2</v>
      </c>
      <c r="I310" s="43">
        <v>10.4</v>
      </c>
      <c r="J310" s="4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90">SUM(G304:G315)</f>
        <v>21.741999999999997</v>
      </c>
      <c r="H316" s="19">
        <f t="shared" si="90"/>
        <v>25.427999999999997</v>
      </c>
      <c r="I316" s="19">
        <f t="shared" si="90"/>
        <v>103.65</v>
      </c>
      <c r="J316" s="19">
        <f t="shared" si="90"/>
        <v>730.42399999999998</v>
      </c>
      <c r="K316" s="25"/>
      <c r="L316" s="19"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71" t="s">
        <v>4</v>
      </c>
      <c r="D317" s="72"/>
      <c r="E317" s="31"/>
      <c r="F317" s="32">
        <f>F303+F316</f>
        <v>1260</v>
      </c>
      <c r="G317" s="32">
        <f t="shared" ref="G317:J317" si="91">G303+G316</f>
        <v>41.026999999999994</v>
      </c>
      <c r="H317" s="32">
        <f t="shared" si="91"/>
        <v>44.986999999999995</v>
      </c>
      <c r="I317" s="32">
        <f t="shared" si="91"/>
        <v>158.30099999999999</v>
      </c>
      <c r="J317" s="32">
        <f t="shared" si="91"/>
        <v>1202.2</v>
      </c>
      <c r="K317" s="32"/>
      <c r="L317" s="32">
        <f t="shared" ref="L317" si="92">L303+L316</f>
        <v>215.02</v>
      </c>
    </row>
    <row r="318" spans="1:12" ht="26.25" thickBot="1" x14ac:dyDescent="0.3">
      <c r="A318" s="20">
        <v>3</v>
      </c>
      <c r="B318" s="21">
        <v>4</v>
      </c>
      <c r="C318" s="22" t="s">
        <v>20</v>
      </c>
      <c r="D318" s="5" t="s">
        <v>21</v>
      </c>
      <c r="E318" s="56" t="s">
        <v>110</v>
      </c>
      <c r="F318" s="57">
        <v>120</v>
      </c>
      <c r="G318" s="40">
        <v>11.382</v>
      </c>
      <c r="H318" s="40">
        <v>16.745999999999999</v>
      </c>
      <c r="I318" s="40">
        <v>15.417</v>
      </c>
      <c r="J318" s="40">
        <v>257.91300000000001</v>
      </c>
      <c r="K318" s="55">
        <v>1772</v>
      </c>
      <c r="L318" s="40"/>
    </row>
    <row r="319" spans="1:12" ht="15" x14ac:dyDescent="0.25">
      <c r="A319" s="23"/>
      <c r="B319" s="15"/>
      <c r="C319" s="11"/>
      <c r="D319" s="5" t="s">
        <v>21</v>
      </c>
      <c r="E319" s="56" t="s">
        <v>53</v>
      </c>
      <c r="F319" s="57">
        <v>150</v>
      </c>
      <c r="G319" s="43">
        <v>6.9009999999999998</v>
      </c>
      <c r="H319" s="43">
        <v>4.5309999999999997</v>
      </c>
      <c r="I319" s="43">
        <v>45.970999999999997</v>
      </c>
      <c r="J319" s="43">
        <v>252.26300000000001</v>
      </c>
      <c r="K319" s="55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56" t="s">
        <v>71</v>
      </c>
      <c r="F320" s="57">
        <v>200</v>
      </c>
      <c r="G320" s="43">
        <v>0.12</v>
      </c>
      <c r="H320" s="43">
        <v>3.1E-2</v>
      </c>
      <c r="I320" s="43">
        <v>15.041</v>
      </c>
      <c r="J320" s="43">
        <v>60.920999999999999</v>
      </c>
      <c r="K320" s="55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6" t="s">
        <v>64</v>
      </c>
      <c r="F321" s="57">
        <v>30</v>
      </c>
      <c r="G321" s="43">
        <v>1.8</v>
      </c>
      <c r="H321" s="43">
        <v>0.3</v>
      </c>
      <c r="I321" s="43">
        <v>15.6</v>
      </c>
      <c r="J321" s="43">
        <v>72.3</v>
      </c>
      <c r="K321" s="44">
        <v>653</v>
      </c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93">SUM(G318:G327)</f>
        <v>20.203000000000003</v>
      </c>
      <c r="H328" s="19">
        <f t="shared" si="93"/>
        <v>21.607999999999997</v>
      </c>
      <c r="I328" s="19">
        <f t="shared" si="93"/>
        <v>92.028999999999996</v>
      </c>
      <c r="J328" s="19">
        <f t="shared" si="93"/>
        <v>643.39700000000005</v>
      </c>
      <c r="K328" s="25"/>
      <c r="L328" s="19"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6" t="s">
        <v>84</v>
      </c>
      <c r="F329" s="57">
        <v>60</v>
      </c>
      <c r="G329" s="43">
        <v>0.749</v>
      </c>
      <c r="H329" s="43">
        <v>3.6539999999999999</v>
      </c>
      <c r="I329" s="43">
        <v>4.274</v>
      </c>
      <c r="J329" s="43">
        <v>52.978999999999999</v>
      </c>
      <c r="K329" s="55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56" t="s">
        <v>111</v>
      </c>
      <c r="F330" s="57">
        <v>200</v>
      </c>
      <c r="G330" s="43">
        <v>4.0579999999999998</v>
      </c>
      <c r="H330" s="43">
        <v>6.9829999999999997</v>
      </c>
      <c r="I330" s="43">
        <v>12.007</v>
      </c>
      <c r="J330" s="43">
        <v>127.108</v>
      </c>
      <c r="K330" s="55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6" t="s">
        <v>112</v>
      </c>
      <c r="F331" s="57">
        <v>90</v>
      </c>
      <c r="G331" s="43">
        <v>16.07</v>
      </c>
      <c r="H331" s="43">
        <v>13.122999999999999</v>
      </c>
      <c r="I331" s="43">
        <v>2.9750000000000001</v>
      </c>
      <c r="J331" s="43">
        <v>194.291</v>
      </c>
      <c r="K331" s="55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6" t="s">
        <v>88</v>
      </c>
      <c r="F332" s="57">
        <v>150</v>
      </c>
      <c r="G332" s="43">
        <v>3.78</v>
      </c>
      <c r="H332" s="43">
        <v>4.3310000000000004</v>
      </c>
      <c r="I332" s="43">
        <v>41.024000000000001</v>
      </c>
      <c r="J332" s="43">
        <v>218.19499999999999</v>
      </c>
      <c r="K332" s="55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6" t="s">
        <v>75</v>
      </c>
      <c r="F333" s="57">
        <v>180</v>
      </c>
      <c r="G333" s="43">
        <v>0.14399999999999999</v>
      </c>
      <c r="H333" s="43"/>
      <c r="I333" s="43">
        <v>15.318</v>
      </c>
      <c r="J333" s="43">
        <v>61.847999999999999</v>
      </c>
      <c r="K333" s="55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6" t="s">
        <v>46</v>
      </c>
      <c r="F334" s="57">
        <v>20</v>
      </c>
      <c r="G334" s="43">
        <v>1.2</v>
      </c>
      <c r="H334" s="43">
        <v>0.2</v>
      </c>
      <c r="I334" s="43">
        <v>10.4</v>
      </c>
      <c r="J334" s="43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6" t="s">
        <v>52</v>
      </c>
      <c r="F335" s="57">
        <v>20</v>
      </c>
      <c r="G335" s="43">
        <v>1.2</v>
      </c>
      <c r="H335" s="43">
        <v>0.2</v>
      </c>
      <c r="I335" s="43">
        <v>10.4</v>
      </c>
      <c r="J335" s="43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94">SUM(G329:G340)</f>
        <v>27.200999999999997</v>
      </c>
      <c r="H341" s="19">
        <f t="shared" si="94"/>
        <v>28.490999999999996</v>
      </c>
      <c r="I341" s="19">
        <f t="shared" si="94"/>
        <v>96.39800000000001</v>
      </c>
      <c r="J341" s="19">
        <f t="shared" si="94"/>
        <v>750.82100000000003</v>
      </c>
      <c r="K341" s="25"/>
      <c r="L341" s="19"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71" t="s">
        <v>4</v>
      </c>
      <c r="D342" s="72"/>
      <c r="E342" s="31"/>
      <c r="F342" s="32">
        <f>F328+F341</f>
        <v>1220</v>
      </c>
      <c r="G342" s="32">
        <f t="shared" ref="G342:J342" si="95">G328+G341</f>
        <v>47.403999999999996</v>
      </c>
      <c r="H342" s="32">
        <f t="shared" si="95"/>
        <v>50.09899999999999</v>
      </c>
      <c r="I342" s="32">
        <f t="shared" si="95"/>
        <v>188.42700000000002</v>
      </c>
      <c r="J342" s="32">
        <f t="shared" si="95"/>
        <v>1394.2180000000001</v>
      </c>
      <c r="K342" s="32"/>
      <c r="L342" s="32">
        <f t="shared" ref="L342" si="9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58" t="s">
        <v>98</v>
      </c>
      <c r="F343" s="59">
        <v>200</v>
      </c>
      <c r="G343" s="40">
        <v>22.175000000000001</v>
      </c>
      <c r="H343" s="40">
        <v>21.15</v>
      </c>
      <c r="I343" s="40">
        <v>69.38</v>
      </c>
      <c r="J343" s="40">
        <v>556.57000000000005</v>
      </c>
      <c r="K343" s="54">
        <v>1717</v>
      </c>
      <c r="L343" s="40"/>
    </row>
    <row r="344" spans="1:12" ht="15" x14ac:dyDescent="0.25">
      <c r="A344" s="23"/>
      <c r="B344" s="15"/>
      <c r="C344" s="11"/>
      <c r="D344" s="6"/>
      <c r="E344" s="56"/>
      <c r="F344" s="57"/>
      <c r="G344" s="43"/>
      <c r="H344" s="43"/>
      <c r="I344" s="43"/>
      <c r="J344" s="43"/>
      <c r="K344" s="55"/>
      <c r="L344" s="43"/>
    </row>
    <row r="345" spans="1:12" ht="15" x14ac:dyDescent="0.25">
      <c r="A345" s="23"/>
      <c r="B345" s="15"/>
      <c r="C345" s="11"/>
      <c r="D345" s="7" t="s">
        <v>22</v>
      </c>
      <c r="E345" s="56" t="s">
        <v>56</v>
      </c>
      <c r="F345" s="57">
        <v>205</v>
      </c>
      <c r="G345" s="43">
        <v>0.16500000000000001</v>
      </c>
      <c r="H345" s="43">
        <v>3.5999999999999997E-2</v>
      </c>
      <c r="I345" s="43">
        <v>15.191000000000001</v>
      </c>
      <c r="J345" s="43">
        <v>61.746000000000002</v>
      </c>
      <c r="K345" s="55">
        <v>404</v>
      </c>
      <c r="L345" s="43"/>
    </row>
    <row r="346" spans="1:12" ht="15" x14ac:dyDescent="0.25">
      <c r="A346" s="23"/>
      <c r="B346" s="15"/>
      <c r="C346" s="11"/>
      <c r="D346" s="7"/>
      <c r="E346" s="56"/>
      <c r="F346" s="57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56" t="s">
        <v>47</v>
      </c>
      <c r="F347" s="57">
        <v>100</v>
      </c>
      <c r="G347" s="43">
        <v>0.65</v>
      </c>
      <c r="H347" s="43">
        <v>0.1</v>
      </c>
      <c r="I347" s="43">
        <v>8.9499999999999993</v>
      </c>
      <c r="J347" s="43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97">SUM(G343:G352)</f>
        <v>22.99</v>
      </c>
      <c r="H353" s="19">
        <f t="shared" si="97"/>
        <v>21.286000000000001</v>
      </c>
      <c r="I353" s="19">
        <f t="shared" si="97"/>
        <v>93.521000000000001</v>
      </c>
      <c r="J353" s="19">
        <f t="shared" si="97"/>
        <v>657.61599999999999</v>
      </c>
      <c r="K353" s="25"/>
      <c r="L353" s="19"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6" t="s">
        <v>72</v>
      </c>
      <c r="F354" s="57">
        <v>60</v>
      </c>
      <c r="G354" s="43">
        <v>0.77200000000000002</v>
      </c>
      <c r="H354" s="43">
        <v>4.8789999999999996</v>
      </c>
      <c r="I354" s="43">
        <v>4.7450000000000001</v>
      </c>
      <c r="J354" s="43">
        <v>65.980999999999995</v>
      </c>
      <c r="K354" s="55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6" t="s">
        <v>113</v>
      </c>
      <c r="F355" s="57">
        <v>200</v>
      </c>
      <c r="G355" s="43">
        <v>5.3410000000000002</v>
      </c>
      <c r="H355" s="43">
        <v>8.48</v>
      </c>
      <c r="I355" s="43">
        <v>16.721</v>
      </c>
      <c r="J355" s="43">
        <v>164.565</v>
      </c>
      <c r="K355" s="55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6" t="s">
        <v>114</v>
      </c>
      <c r="F356" s="57">
        <v>90</v>
      </c>
      <c r="G356" s="43">
        <v>10.727</v>
      </c>
      <c r="H356" s="43">
        <v>13.461</v>
      </c>
      <c r="I356" s="43">
        <v>11.051</v>
      </c>
      <c r="J356" s="43">
        <v>208.25700000000001</v>
      </c>
      <c r="K356" s="55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6" t="s">
        <v>68</v>
      </c>
      <c r="F357" s="57">
        <v>150</v>
      </c>
      <c r="G357" s="43">
        <v>3.4039999999999999</v>
      </c>
      <c r="H357" s="43">
        <v>4.9039999999999999</v>
      </c>
      <c r="I357" s="43">
        <v>22.94</v>
      </c>
      <c r="J357" s="43">
        <v>149.511</v>
      </c>
      <c r="K357" s="55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6" t="s">
        <v>82</v>
      </c>
      <c r="F358" s="57">
        <v>180</v>
      </c>
      <c r="G358" s="43">
        <v>7.1999999999999995E-2</v>
      </c>
      <c r="H358" s="43"/>
      <c r="I358" s="43">
        <v>15.263999999999999</v>
      </c>
      <c r="J358" s="43">
        <v>61.344000000000001</v>
      </c>
      <c r="K358" s="55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6" t="s">
        <v>46</v>
      </c>
      <c r="F359" s="57">
        <v>20</v>
      </c>
      <c r="G359" s="43">
        <v>1.2</v>
      </c>
      <c r="H359" s="43">
        <v>0.2</v>
      </c>
      <c r="I359" s="43">
        <v>10.4</v>
      </c>
      <c r="J359" s="43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6" t="s">
        <v>52</v>
      </c>
      <c r="F360" s="57">
        <v>20</v>
      </c>
      <c r="G360" s="43">
        <v>1.2</v>
      </c>
      <c r="H360" s="43">
        <v>0.2</v>
      </c>
      <c r="I360" s="43">
        <v>10.4</v>
      </c>
      <c r="J360" s="43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98">SUM(G354:G365)</f>
        <v>22.715999999999998</v>
      </c>
      <c r="H366" s="19">
        <f t="shared" si="98"/>
        <v>32.124000000000002</v>
      </c>
      <c r="I366" s="19">
        <f t="shared" si="98"/>
        <v>91.521000000000015</v>
      </c>
      <c r="J366" s="19">
        <f t="shared" si="98"/>
        <v>746.05800000000011</v>
      </c>
      <c r="K366" s="25"/>
      <c r="L366" s="19"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71" t="s">
        <v>4</v>
      </c>
      <c r="D367" s="72"/>
      <c r="E367" s="31"/>
      <c r="F367" s="32">
        <f>F353+F366</f>
        <v>1225</v>
      </c>
      <c r="G367" s="32">
        <f t="shared" ref="G367:J367" si="99">G353+G366</f>
        <v>45.705999999999996</v>
      </c>
      <c r="H367" s="32">
        <f t="shared" si="99"/>
        <v>53.410000000000004</v>
      </c>
      <c r="I367" s="32">
        <f t="shared" si="99"/>
        <v>185.04200000000003</v>
      </c>
      <c r="J367" s="32">
        <f t="shared" si="99"/>
        <v>1403.674</v>
      </c>
      <c r="K367" s="32"/>
      <c r="L367" s="32">
        <f t="shared" ref="L367" si="100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8" t="s">
        <v>115</v>
      </c>
      <c r="F368" s="59">
        <v>150</v>
      </c>
      <c r="G368" s="40">
        <v>4.883</v>
      </c>
      <c r="H368" s="40">
        <v>6.2060000000000004</v>
      </c>
      <c r="I368" s="40">
        <v>21.658999999999999</v>
      </c>
      <c r="J368" s="40">
        <v>162.023</v>
      </c>
      <c r="K368" s="54">
        <v>1694</v>
      </c>
      <c r="L368" s="40"/>
    </row>
    <row r="369" spans="1:12" ht="15" x14ac:dyDescent="0.25">
      <c r="A369" s="23"/>
      <c r="B369" s="15"/>
      <c r="C369" s="11"/>
      <c r="D369" s="6"/>
      <c r="E369" s="56" t="s">
        <v>44</v>
      </c>
      <c r="F369" s="57">
        <v>55</v>
      </c>
      <c r="G369" s="43">
        <v>7.21</v>
      </c>
      <c r="H369" s="43">
        <v>8.9649999999999999</v>
      </c>
      <c r="I369" s="43">
        <v>15.67</v>
      </c>
      <c r="J369" s="43">
        <v>172.20500000000001</v>
      </c>
      <c r="K369" s="55">
        <v>1273</v>
      </c>
      <c r="L369" s="43"/>
    </row>
    <row r="370" spans="1:12" ht="15" x14ac:dyDescent="0.25">
      <c r="A370" s="23"/>
      <c r="B370" s="15"/>
      <c r="C370" s="11"/>
      <c r="D370" s="7" t="s">
        <v>22</v>
      </c>
      <c r="E370" s="56" t="s">
        <v>45</v>
      </c>
      <c r="F370" s="57">
        <v>200</v>
      </c>
      <c r="G370" s="43">
        <v>1.8140000000000001</v>
      </c>
      <c r="H370" s="43">
        <v>1.512</v>
      </c>
      <c r="I370" s="43">
        <v>19.529</v>
      </c>
      <c r="J370" s="43">
        <v>98.975999999999999</v>
      </c>
      <c r="K370" s="55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56" t="s">
        <v>46</v>
      </c>
      <c r="F371" s="57">
        <v>20</v>
      </c>
      <c r="G371" s="43">
        <v>1.2</v>
      </c>
      <c r="H371" s="43">
        <v>0.2</v>
      </c>
      <c r="I371" s="43">
        <v>10.4</v>
      </c>
      <c r="J371" s="43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56" t="s">
        <v>47</v>
      </c>
      <c r="F372" s="57">
        <v>100</v>
      </c>
      <c r="G372" s="43">
        <v>0.65</v>
      </c>
      <c r="H372" s="43">
        <v>0.1</v>
      </c>
      <c r="I372" s="43">
        <v>8.9499999999999993</v>
      </c>
      <c r="J372" s="43">
        <v>39.299999999999997</v>
      </c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</v>
      </c>
      <c r="H378" s="19">
        <f t="shared" ref="H378:I378" si="101">SUM(H368:H377)</f>
        <v>16.983000000000001</v>
      </c>
      <c r="I378" s="19">
        <f t="shared" si="101"/>
        <v>76.208000000000013</v>
      </c>
      <c r="J378" s="19">
        <f>SUM(J368:J377)</f>
        <v>520.70399999999995</v>
      </c>
      <c r="K378" s="25"/>
      <c r="L378" s="19"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6" t="s">
        <v>65</v>
      </c>
      <c r="F379" s="57">
        <v>60</v>
      </c>
      <c r="G379" s="43">
        <v>0.88800000000000001</v>
      </c>
      <c r="H379" s="43">
        <v>3.65</v>
      </c>
      <c r="I379" s="43">
        <v>4.5179999999999998</v>
      </c>
      <c r="J379" s="43">
        <v>54.478000000000002</v>
      </c>
      <c r="K379" s="55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6" t="s">
        <v>73</v>
      </c>
      <c r="F380" s="57">
        <v>200</v>
      </c>
      <c r="G380" s="43">
        <v>4.0979999999999999</v>
      </c>
      <c r="H380" s="43">
        <v>6.9509999999999996</v>
      </c>
      <c r="I380" s="43">
        <v>8.2810000000000006</v>
      </c>
      <c r="J380" s="43">
        <v>112.07599999999999</v>
      </c>
      <c r="K380" s="55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6" t="s">
        <v>100</v>
      </c>
      <c r="F381" s="57">
        <v>90</v>
      </c>
      <c r="G381" s="43">
        <v>15.837999999999999</v>
      </c>
      <c r="H381" s="43">
        <v>12.102</v>
      </c>
      <c r="I381" s="43">
        <v>2.6190000000000002</v>
      </c>
      <c r="J381" s="43">
        <v>182.74799999999999</v>
      </c>
      <c r="K381" s="55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6" t="s">
        <v>53</v>
      </c>
      <c r="F382" s="57">
        <v>150</v>
      </c>
      <c r="G382" s="43">
        <v>6.9009999999999998</v>
      </c>
      <c r="H382" s="43">
        <v>4.5309999999999997</v>
      </c>
      <c r="I382" s="43">
        <v>45.970999999999997</v>
      </c>
      <c r="J382" s="43">
        <v>252.26300000000001</v>
      </c>
      <c r="K382" s="55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6" t="s">
        <v>51</v>
      </c>
      <c r="F383" s="57">
        <v>180</v>
      </c>
      <c r="G383" s="43">
        <v>6.5000000000000002E-2</v>
      </c>
      <c r="H383" s="43"/>
      <c r="I383" s="43">
        <v>28.547999999999998</v>
      </c>
      <c r="J383" s="43">
        <v>114.45099999999999</v>
      </c>
      <c r="K383" s="55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6" t="s">
        <v>46</v>
      </c>
      <c r="F384" s="57">
        <v>20</v>
      </c>
      <c r="G384" s="43">
        <v>1.2</v>
      </c>
      <c r="H384" s="43">
        <v>0.2</v>
      </c>
      <c r="I384" s="43">
        <v>10.4</v>
      </c>
      <c r="J384" s="43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6" t="s">
        <v>52</v>
      </c>
      <c r="F385" s="57">
        <v>20</v>
      </c>
      <c r="G385" s="43">
        <v>1.2</v>
      </c>
      <c r="H385" s="43">
        <v>0.2</v>
      </c>
      <c r="I385" s="43">
        <v>10.4</v>
      </c>
      <c r="J385" s="43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02">SUM(G379:G390)</f>
        <v>30.189999999999998</v>
      </c>
      <c r="H391" s="19">
        <f t="shared" si="102"/>
        <v>27.633999999999997</v>
      </c>
      <c r="I391" s="19">
        <f t="shared" si="102"/>
        <v>110.73700000000001</v>
      </c>
      <c r="J391" s="19">
        <f t="shared" si="102"/>
        <v>812.41600000000017</v>
      </c>
      <c r="K391" s="25"/>
      <c r="L391" s="19"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71" t="s">
        <v>4</v>
      </c>
      <c r="D392" s="72"/>
      <c r="E392" s="31"/>
      <c r="F392" s="32">
        <f>F378+F391</f>
        <v>1245</v>
      </c>
      <c r="G392" s="32">
        <f t="shared" ref="G392:J392" si="103">G378+G391</f>
        <v>45.946999999999996</v>
      </c>
      <c r="H392" s="32">
        <f t="shared" si="103"/>
        <v>44.616999999999997</v>
      </c>
      <c r="I392" s="32">
        <f t="shared" si="103"/>
        <v>186.94500000000002</v>
      </c>
      <c r="J392" s="32">
        <f t="shared" si="103"/>
        <v>1333.1200000000001</v>
      </c>
      <c r="K392" s="32"/>
      <c r="L392" s="32">
        <f t="shared" ref="L392" si="104">L378+L391</f>
        <v>215.02</v>
      </c>
    </row>
    <row r="393" spans="1:12" ht="26.25" thickBot="1" x14ac:dyDescent="0.3">
      <c r="A393" s="14">
        <v>4</v>
      </c>
      <c r="B393" s="15">
        <v>2</v>
      </c>
      <c r="C393" s="22" t="s">
        <v>20</v>
      </c>
      <c r="D393" s="5" t="s">
        <v>21</v>
      </c>
      <c r="E393" s="58" t="s">
        <v>116</v>
      </c>
      <c r="F393" s="59">
        <v>120</v>
      </c>
      <c r="G393" s="40">
        <v>11.382</v>
      </c>
      <c r="H393" s="40">
        <v>16.745999999999999</v>
      </c>
      <c r="I393" s="40">
        <v>15.417</v>
      </c>
      <c r="J393" s="40">
        <v>257.91300000000001</v>
      </c>
      <c r="K393" s="54">
        <v>1772</v>
      </c>
      <c r="L393" s="40"/>
    </row>
    <row r="394" spans="1:12" ht="15" x14ac:dyDescent="0.25">
      <c r="A394" s="14"/>
      <c r="B394" s="15"/>
      <c r="C394" s="11"/>
      <c r="D394" s="5" t="s">
        <v>21</v>
      </c>
      <c r="E394" s="56" t="s">
        <v>61</v>
      </c>
      <c r="F394" s="57">
        <v>150</v>
      </c>
      <c r="G394" s="43">
        <v>6.8780000000000001</v>
      </c>
      <c r="H394" s="43">
        <v>5.1189999999999998</v>
      </c>
      <c r="I394" s="43">
        <v>35.774000000000001</v>
      </c>
      <c r="J394" s="43">
        <v>216.673</v>
      </c>
      <c r="K394" s="55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6" t="s">
        <v>117</v>
      </c>
      <c r="F395" s="57">
        <v>200</v>
      </c>
      <c r="G395" s="43">
        <v>1.2E-2</v>
      </c>
      <c r="H395" s="43">
        <v>3.1E-2</v>
      </c>
      <c r="I395" s="43">
        <v>15.041</v>
      </c>
      <c r="J395" s="43">
        <v>60.920999999999999</v>
      </c>
      <c r="K395" s="55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6" t="s">
        <v>64</v>
      </c>
      <c r="F396" s="57">
        <v>30</v>
      </c>
      <c r="G396" s="43">
        <v>1.8</v>
      </c>
      <c r="H396" s="43">
        <v>0.3</v>
      </c>
      <c r="I396" s="43">
        <v>15.6</v>
      </c>
      <c r="J396" s="43">
        <v>72.3</v>
      </c>
      <c r="K396" s="55">
        <v>653</v>
      </c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05">SUM(G393:G402)</f>
        <v>20.071999999999999</v>
      </c>
      <c r="H403" s="19">
        <f t="shared" si="105"/>
        <v>22.195999999999998</v>
      </c>
      <c r="I403" s="19">
        <f t="shared" si="105"/>
        <v>81.831999999999994</v>
      </c>
      <c r="J403" s="19">
        <f t="shared" si="105"/>
        <v>607.80700000000002</v>
      </c>
      <c r="K403" s="25"/>
      <c r="L403" s="19"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6" t="s">
        <v>118</v>
      </c>
      <c r="F404" s="57">
        <v>60</v>
      </c>
      <c r="G404" s="43">
        <v>0.70899999999999996</v>
      </c>
      <c r="H404" s="43">
        <v>3.6339999999999999</v>
      </c>
      <c r="I404" s="43">
        <v>4.6929999999999996</v>
      </c>
      <c r="J404" s="43">
        <v>54.311</v>
      </c>
      <c r="K404" s="55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6" t="s">
        <v>119</v>
      </c>
      <c r="F405" s="57">
        <v>200</v>
      </c>
      <c r="G405" s="43">
        <v>4.5179999999999998</v>
      </c>
      <c r="H405" s="43">
        <v>6.4610000000000003</v>
      </c>
      <c r="I405" s="43">
        <v>13.385</v>
      </c>
      <c r="J405" s="43">
        <v>129.762</v>
      </c>
      <c r="K405" s="55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6" t="s">
        <v>86</v>
      </c>
      <c r="F406" s="57">
        <v>200</v>
      </c>
      <c r="G406" s="43">
        <v>16.486000000000001</v>
      </c>
      <c r="H406" s="43">
        <v>21.187000000000001</v>
      </c>
      <c r="I406" s="43">
        <v>24.300999999999998</v>
      </c>
      <c r="J406" s="43">
        <v>353.82799999999997</v>
      </c>
      <c r="K406" s="55">
        <v>1731</v>
      </c>
      <c r="L406" s="43"/>
    </row>
    <row r="407" spans="1:12" ht="15" x14ac:dyDescent="0.25">
      <c r="A407" s="14"/>
      <c r="B407" s="15"/>
      <c r="C407" s="11"/>
      <c r="D407" s="7"/>
      <c r="E407" s="56"/>
      <c r="F407" s="57"/>
      <c r="G407" s="43"/>
      <c r="H407" s="43"/>
      <c r="I407" s="43"/>
      <c r="J407" s="43"/>
      <c r="K407" s="55"/>
      <c r="L407" s="43"/>
    </row>
    <row r="408" spans="1:12" ht="15" x14ac:dyDescent="0.25">
      <c r="A408" s="14"/>
      <c r="B408" s="15"/>
      <c r="C408" s="11"/>
      <c r="D408" s="7" t="s">
        <v>30</v>
      </c>
      <c r="E408" s="56" t="s">
        <v>62</v>
      </c>
      <c r="F408" s="57">
        <v>180</v>
      </c>
      <c r="G408" s="43">
        <v>0.216</v>
      </c>
      <c r="H408" s="43">
        <v>1.7999999999999999E-2</v>
      </c>
      <c r="I408" s="43">
        <v>14.785</v>
      </c>
      <c r="J408" s="43">
        <v>60.168999999999997</v>
      </c>
      <c r="K408" s="55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6" t="s">
        <v>64</v>
      </c>
      <c r="F409" s="57">
        <v>30</v>
      </c>
      <c r="G409" s="43">
        <v>1.8</v>
      </c>
      <c r="H409" s="43">
        <v>0.3</v>
      </c>
      <c r="I409" s="43">
        <v>15.6</v>
      </c>
      <c r="J409" s="43">
        <v>72.3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56" t="s">
        <v>76</v>
      </c>
      <c r="F410" s="57">
        <v>30</v>
      </c>
      <c r="G410" s="43">
        <v>1.8</v>
      </c>
      <c r="H410" s="43">
        <v>0.3</v>
      </c>
      <c r="I410" s="43">
        <v>15.6</v>
      </c>
      <c r="J410" s="43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06">SUM(G404:G415)</f>
        <v>25.529000000000003</v>
      </c>
      <c r="H416" s="19">
        <f t="shared" si="106"/>
        <v>31.900000000000006</v>
      </c>
      <c r="I416" s="19">
        <f t="shared" si="106"/>
        <v>88.36399999999999</v>
      </c>
      <c r="J416" s="19">
        <f t="shared" si="106"/>
        <v>742.66999999999985</v>
      </c>
      <c r="K416" s="25"/>
      <c r="L416" s="19"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71" t="s">
        <v>4</v>
      </c>
      <c r="D417" s="72"/>
      <c r="E417" s="31"/>
      <c r="F417" s="32">
        <f>F403+F416</f>
        <v>1200</v>
      </c>
      <c r="G417" s="32">
        <f t="shared" ref="G417:J417" si="107">G403+G416</f>
        <v>45.600999999999999</v>
      </c>
      <c r="H417" s="32">
        <f t="shared" si="107"/>
        <v>54.096000000000004</v>
      </c>
      <c r="I417" s="32">
        <f t="shared" si="107"/>
        <v>170.19599999999997</v>
      </c>
      <c r="J417" s="32">
        <f t="shared" si="107"/>
        <v>1350.4769999999999</v>
      </c>
      <c r="K417" s="32"/>
      <c r="L417" s="32">
        <f t="shared" ref="L417" si="108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8" t="s">
        <v>108</v>
      </c>
      <c r="F418" s="59">
        <v>200</v>
      </c>
      <c r="G418" s="59">
        <v>14.420999999999999</v>
      </c>
      <c r="H418" s="59">
        <v>17.547000000000001</v>
      </c>
      <c r="I418" s="59">
        <v>5.3719999999999999</v>
      </c>
      <c r="J418" s="59">
        <v>237.1</v>
      </c>
      <c r="K418" s="54">
        <v>17</v>
      </c>
      <c r="L418" s="40"/>
    </row>
    <row r="419" spans="1:12" ht="15" x14ac:dyDescent="0.25">
      <c r="A419" s="23"/>
      <c r="B419" s="15"/>
      <c r="C419" s="11"/>
      <c r="D419" s="6"/>
      <c r="E419" s="56"/>
      <c r="F419" s="57"/>
      <c r="G419" s="57"/>
      <c r="H419" s="57"/>
      <c r="I419" s="57"/>
      <c r="J419" s="57"/>
      <c r="K419" s="55"/>
      <c r="L419" s="43"/>
    </row>
    <row r="420" spans="1:12" ht="15" x14ac:dyDescent="0.25">
      <c r="A420" s="23"/>
      <c r="B420" s="15"/>
      <c r="C420" s="11"/>
      <c r="D420" s="7" t="s">
        <v>22</v>
      </c>
      <c r="E420" s="56" t="s">
        <v>45</v>
      </c>
      <c r="F420" s="57">
        <v>200</v>
      </c>
      <c r="G420" s="57">
        <v>1.8140000000000001</v>
      </c>
      <c r="H420" s="57">
        <v>1.512</v>
      </c>
      <c r="I420" s="57">
        <v>19.529</v>
      </c>
      <c r="J420" s="57">
        <v>98.975999999999999</v>
      </c>
      <c r="K420" s="55">
        <v>1713</v>
      </c>
      <c r="L420" s="62"/>
    </row>
    <row r="421" spans="1:12" ht="15.75" customHeight="1" x14ac:dyDescent="0.25">
      <c r="A421" s="23"/>
      <c r="B421" s="15"/>
      <c r="C421" s="11"/>
      <c r="D421" s="7" t="s">
        <v>23</v>
      </c>
      <c r="E421" s="56" t="s">
        <v>57</v>
      </c>
      <c r="F421" s="57">
        <v>40</v>
      </c>
      <c r="G421" s="57">
        <v>2.4</v>
      </c>
      <c r="H421" s="57">
        <v>0.4</v>
      </c>
      <c r="I421" s="57">
        <v>20.8</v>
      </c>
      <c r="J421" s="57">
        <v>96.4</v>
      </c>
      <c r="K421" s="55"/>
      <c r="L421" s="43"/>
    </row>
    <row r="422" spans="1:12" ht="15" x14ac:dyDescent="0.25">
      <c r="A422" s="23"/>
      <c r="B422" s="15"/>
      <c r="C422" s="11"/>
      <c r="D422" s="7" t="s">
        <v>24</v>
      </c>
      <c r="E422" s="56" t="s">
        <v>47</v>
      </c>
      <c r="F422" s="57">
        <v>100</v>
      </c>
      <c r="G422" s="57">
        <v>0.65</v>
      </c>
      <c r="H422" s="57">
        <v>0.1</v>
      </c>
      <c r="I422" s="57">
        <v>8.9499999999999993</v>
      </c>
      <c r="J422" s="57">
        <v>39.299999999999997</v>
      </c>
      <c r="K422" s="55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09">SUM(G418:G425)</f>
        <v>19.284999999999997</v>
      </c>
      <c r="H426" s="19">
        <f t="shared" si="109"/>
        <v>19.559000000000001</v>
      </c>
      <c r="I426" s="19">
        <f t="shared" si="109"/>
        <v>54.650999999999996</v>
      </c>
      <c r="J426" s="19">
        <f t="shared" si="109"/>
        <v>471.77600000000001</v>
      </c>
      <c r="K426" s="25"/>
      <c r="L426" s="19"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56" t="s">
        <v>106</v>
      </c>
      <c r="F427" s="57">
        <v>60</v>
      </c>
      <c r="G427" s="57">
        <v>0.98099999999999998</v>
      </c>
      <c r="H427" s="57">
        <v>3.653</v>
      </c>
      <c r="I427" s="57">
        <v>4.1849999999999996</v>
      </c>
      <c r="J427" s="57">
        <v>53.545000000000002</v>
      </c>
      <c r="K427" s="55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56" t="s">
        <v>59</v>
      </c>
      <c r="F428" s="57">
        <v>200</v>
      </c>
      <c r="G428" s="57">
        <v>4.0659999999999998</v>
      </c>
      <c r="H428" s="57">
        <v>6.9429999999999996</v>
      </c>
      <c r="I428" s="57">
        <v>10.813000000000001</v>
      </c>
      <c r="J428" s="57">
        <v>122.004</v>
      </c>
      <c r="K428" s="55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56" t="s">
        <v>120</v>
      </c>
      <c r="F429" s="60">
        <v>90</v>
      </c>
      <c r="G429" s="57">
        <v>12.047000000000001</v>
      </c>
      <c r="H429" s="57">
        <v>10.865</v>
      </c>
      <c r="I429" s="57">
        <v>11.086</v>
      </c>
      <c r="J429" s="57">
        <v>190.31299999999999</v>
      </c>
      <c r="K429" s="55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56" t="s">
        <v>68</v>
      </c>
      <c r="F430" s="57">
        <v>150</v>
      </c>
      <c r="G430" s="57">
        <v>3.4039999999999999</v>
      </c>
      <c r="H430" s="57">
        <v>4.9039999999999999</v>
      </c>
      <c r="I430" s="57">
        <v>22.94</v>
      </c>
      <c r="J430" s="57">
        <v>149.511</v>
      </c>
      <c r="K430" s="55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56" t="s">
        <v>69</v>
      </c>
      <c r="F431" s="57">
        <v>180</v>
      </c>
      <c r="G431" s="57">
        <v>0</v>
      </c>
      <c r="H431" s="57">
        <v>0</v>
      </c>
      <c r="I431" s="57">
        <v>20.16</v>
      </c>
      <c r="J431" s="57">
        <v>80.641999999999996</v>
      </c>
      <c r="K431" s="55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56" t="s">
        <v>64</v>
      </c>
      <c r="F432" s="57">
        <v>30</v>
      </c>
      <c r="G432" s="57">
        <v>1.8</v>
      </c>
      <c r="H432" s="57">
        <v>0.3</v>
      </c>
      <c r="I432" s="57">
        <v>15.6</v>
      </c>
      <c r="J432" s="57">
        <v>72.3</v>
      </c>
      <c r="K432" s="55"/>
      <c r="L432" s="43"/>
    </row>
    <row r="433" spans="1:12" ht="15" x14ac:dyDescent="0.25">
      <c r="A433" s="23"/>
      <c r="B433" s="15"/>
      <c r="C433" s="11"/>
      <c r="D433" s="7" t="s">
        <v>32</v>
      </c>
      <c r="E433" s="56" t="s">
        <v>76</v>
      </c>
      <c r="F433" s="57">
        <v>30</v>
      </c>
      <c r="G433" s="57">
        <v>1.8</v>
      </c>
      <c r="H433" s="57">
        <v>0.3</v>
      </c>
      <c r="I433" s="57">
        <v>15.6</v>
      </c>
      <c r="J433" s="57">
        <v>72.3</v>
      </c>
      <c r="K433" s="55">
        <v>653</v>
      </c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10">SUM(G427:G438)</f>
        <v>24.098000000000003</v>
      </c>
      <c r="H439" s="19">
        <f t="shared" si="110"/>
        <v>26.965</v>
      </c>
      <c r="I439" s="19">
        <f t="shared" si="110"/>
        <v>100.38399999999999</v>
      </c>
      <c r="J439" s="19">
        <f t="shared" si="110"/>
        <v>740.61499999999978</v>
      </c>
      <c r="K439" s="25"/>
      <c r="L439" s="19"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71" t="s">
        <v>4</v>
      </c>
      <c r="D440" s="72"/>
      <c r="E440" s="31"/>
      <c r="F440" s="32">
        <f>F426+F439</f>
        <v>1280</v>
      </c>
      <c r="G440" s="32">
        <f t="shared" ref="G440:J440" si="111">G426+G439</f>
        <v>43.382999999999996</v>
      </c>
      <c r="H440" s="32">
        <f t="shared" si="111"/>
        <v>46.524000000000001</v>
      </c>
      <c r="I440" s="32">
        <f t="shared" si="111"/>
        <v>155.03499999999997</v>
      </c>
      <c r="J440" s="32">
        <f t="shared" si="111"/>
        <v>1212.3909999999998</v>
      </c>
      <c r="K440" s="32"/>
      <c r="L440" s="32">
        <f t="shared" ref="L440" si="112">L426+L439</f>
        <v>215.02</v>
      </c>
    </row>
    <row r="441" spans="1:12" ht="15.75" thickBot="1" x14ac:dyDescent="0.3">
      <c r="A441" s="20">
        <v>4</v>
      </c>
      <c r="B441" s="21">
        <v>4</v>
      </c>
      <c r="C441" s="22" t="s">
        <v>20</v>
      </c>
      <c r="D441" s="5" t="s">
        <v>26</v>
      </c>
      <c r="E441" s="58" t="s">
        <v>84</v>
      </c>
      <c r="F441" s="59">
        <v>60</v>
      </c>
      <c r="G441" s="59">
        <v>0.749</v>
      </c>
      <c r="H441" s="59">
        <v>3.6539999999999999</v>
      </c>
      <c r="I441" s="59">
        <v>4.274</v>
      </c>
      <c r="J441" s="59">
        <v>52.978999999999999</v>
      </c>
      <c r="K441" s="54">
        <v>1801</v>
      </c>
      <c r="L441" s="40"/>
    </row>
    <row r="442" spans="1:12" ht="15" x14ac:dyDescent="0.25">
      <c r="A442" s="23"/>
      <c r="B442" s="15"/>
      <c r="C442" s="11"/>
      <c r="D442" s="5" t="s">
        <v>21</v>
      </c>
      <c r="E442" s="56" t="s">
        <v>97</v>
      </c>
      <c r="F442" s="57">
        <v>200</v>
      </c>
      <c r="G442" s="57">
        <v>20.748999999999999</v>
      </c>
      <c r="H442" s="57">
        <v>18.018999999999998</v>
      </c>
      <c r="I442" s="57">
        <v>36.99</v>
      </c>
      <c r="J442" s="57">
        <v>393.12900000000002</v>
      </c>
      <c r="K442" s="55">
        <v>1115</v>
      </c>
      <c r="L442" s="43"/>
    </row>
    <row r="443" spans="1:12" ht="15" x14ac:dyDescent="0.25">
      <c r="A443" s="23"/>
      <c r="B443" s="15"/>
      <c r="C443" s="11"/>
      <c r="D443" s="7" t="s">
        <v>22</v>
      </c>
      <c r="E443" s="56" t="s">
        <v>71</v>
      </c>
      <c r="F443" s="57">
        <v>200</v>
      </c>
      <c r="G443" s="57">
        <v>0.12</v>
      </c>
      <c r="H443" s="57">
        <v>3.1E-2</v>
      </c>
      <c r="I443" s="57">
        <v>15.041</v>
      </c>
      <c r="J443" s="57">
        <v>60.920999999999999</v>
      </c>
      <c r="K443" s="55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6" t="s">
        <v>57</v>
      </c>
      <c r="F444" s="57">
        <v>40</v>
      </c>
      <c r="G444" s="57">
        <v>2.4</v>
      </c>
      <c r="H444" s="57">
        <v>0.4</v>
      </c>
      <c r="I444" s="57">
        <v>20.8</v>
      </c>
      <c r="J444" s="57">
        <v>96.4</v>
      </c>
      <c r="K444" s="55"/>
      <c r="L444" s="43"/>
    </row>
    <row r="445" spans="1:12" ht="15" x14ac:dyDescent="0.25">
      <c r="A445" s="23"/>
      <c r="B445" s="15"/>
      <c r="C445" s="11"/>
      <c r="D445" s="7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13">SUM(G441:G450)</f>
        <v>24.017999999999997</v>
      </c>
      <c r="H451" s="19">
        <f t="shared" si="113"/>
        <v>22.103999999999996</v>
      </c>
      <c r="I451" s="19">
        <f t="shared" si="113"/>
        <v>77.105000000000004</v>
      </c>
      <c r="J451" s="19">
        <f t="shared" si="113"/>
        <v>603.42899999999997</v>
      </c>
      <c r="K451" s="25"/>
      <c r="L451" s="19"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56" t="s">
        <v>101</v>
      </c>
      <c r="F452" s="57">
        <v>60</v>
      </c>
      <c r="G452" s="57">
        <v>0.94599999999999995</v>
      </c>
      <c r="H452" s="57">
        <v>3.661</v>
      </c>
      <c r="I452" s="57">
        <v>4.2480000000000002</v>
      </c>
      <c r="J452" s="57">
        <v>53.722000000000001</v>
      </c>
      <c r="K452" s="55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56" t="s">
        <v>90</v>
      </c>
      <c r="F453" s="57">
        <v>200</v>
      </c>
      <c r="G453" s="57">
        <v>4.6180000000000003</v>
      </c>
      <c r="H453" s="57">
        <v>7.0789999999999997</v>
      </c>
      <c r="I453" s="57">
        <v>14.920999999999999</v>
      </c>
      <c r="J453" s="57">
        <v>141.86799999999999</v>
      </c>
      <c r="K453" s="55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56" t="s">
        <v>121</v>
      </c>
      <c r="F454" s="57">
        <v>90</v>
      </c>
      <c r="G454" s="57">
        <v>10.906000000000001</v>
      </c>
      <c r="H454" s="57">
        <v>15.222</v>
      </c>
      <c r="I454" s="57">
        <v>13.458</v>
      </c>
      <c r="J454" s="57">
        <v>234.458</v>
      </c>
      <c r="K454" s="55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56" t="s">
        <v>53</v>
      </c>
      <c r="F455" s="57">
        <v>150</v>
      </c>
      <c r="G455" s="57">
        <v>6.9009999999999998</v>
      </c>
      <c r="H455" s="57">
        <v>4.5309999999999997</v>
      </c>
      <c r="I455" s="57">
        <v>45.970999999999997</v>
      </c>
      <c r="J455" s="57">
        <v>252.26300000000001</v>
      </c>
      <c r="K455" s="55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56" t="s">
        <v>75</v>
      </c>
      <c r="F456" s="57">
        <v>180</v>
      </c>
      <c r="G456" s="57">
        <v>0.14399999999999999</v>
      </c>
      <c r="H456" s="57"/>
      <c r="I456" s="57">
        <v>15.318</v>
      </c>
      <c r="J456" s="57">
        <v>61.847999999999999</v>
      </c>
      <c r="K456" s="55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56" t="s">
        <v>46</v>
      </c>
      <c r="F457" s="57">
        <v>20</v>
      </c>
      <c r="G457" s="57">
        <v>1.2</v>
      </c>
      <c r="H457" s="57">
        <v>0.2</v>
      </c>
      <c r="I457" s="57">
        <v>10.4</v>
      </c>
      <c r="J457" s="57">
        <v>48.2</v>
      </c>
      <c r="K457" s="55"/>
      <c r="L457" s="43"/>
    </row>
    <row r="458" spans="1:12" ht="15" x14ac:dyDescent="0.25">
      <c r="A458" s="23"/>
      <c r="B458" s="15"/>
      <c r="C458" s="11"/>
      <c r="D458" s="7" t="s">
        <v>32</v>
      </c>
      <c r="E458" s="56" t="s">
        <v>52</v>
      </c>
      <c r="F458" s="57">
        <v>20</v>
      </c>
      <c r="G458" s="57">
        <v>1.2</v>
      </c>
      <c r="H458" s="57">
        <v>0.2</v>
      </c>
      <c r="I458" s="57">
        <v>10.4</v>
      </c>
      <c r="J458" s="57">
        <v>48.2</v>
      </c>
      <c r="K458" s="55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14">SUM(G452:G463)</f>
        <v>25.914999999999996</v>
      </c>
      <c r="H464" s="19">
        <f t="shared" si="114"/>
        <v>30.892999999999997</v>
      </c>
      <c r="I464" s="19">
        <f t="shared" si="114"/>
        <v>114.71600000000001</v>
      </c>
      <c r="J464" s="19">
        <f t="shared" si="114"/>
        <v>840.55900000000008</v>
      </c>
      <c r="K464" s="25"/>
      <c r="L464" s="19"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71" t="s">
        <v>4</v>
      </c>
      <c r="D465" s="72"/>
      <c r="E465" s="31"/>
      <c r="F465" s="32">
        <f>F451+F464</f>
        <v>1220</v>
      </c>
      <c r="G465" s="32">
        <f t="shared" ref="G465:J465" si="115">G451+G464</f>
        <v>49.932999999999993</v>
      </c>
      <c r="H465" s="32">
        <f t="shared" si="115"/>
        <v>52.996999999999993</v>
      </c>
      <c r="I465" s="32">
        <f t="shared" si="115"/>
        <v>191.82100000000003</v>
      </c>
      <c r="J465" s="32">
        <f t="shared" si="115"/>
        <v>1443.9880000000001</v>
      </c>
      <c r="K465" s="32"/>
      <c r="L465" s="32">
        <f t="shared" ref="L465" si="116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8" t="s">
        <v>77</v>
      </c>
      <c r="F466" s="59">
        <v>150</v>
      </c>
      <c r="G466" s="59">
        <v>16.334</v>
      </c>
      <c r="H466" s="59">
        <v>11.772</v>
      </c>
      <c r="I466" s="59">
        <v>40.421999999999997</v>
      </c>
      <c r="J466" s="59">
        <v>332.97</v>
      </c>
      <c r="K466" s="54">
        <v>1755</v>
      </c>
      <c r="L466" s="40"/>
    </row>
    <row r="467" spans="1:12" ht="15" x14ac:dyDescent="0.25">
      <c r="A467" s="23"/>
      <c r="B467" s="15"/>
      <c r="C467" s="11"/>
      <c r="D467" s="6"/>
      <c r="E467" s="56"/>
      <c r="F467" s="57"/>
      <c r="G467" s="57"/>
      <c r="H467" s="57"/>
      <c r="I467" s="57"/>
      <c r="J467" s="57"/>
      <c r="K467" s="55"/>
      <c r="L467" s="43"/>
    </row>
    <row r="468" spans="1:12" ht="15" x14ac:dyDescent="0.25">
      <c r="A468" s="23"/>
      <c r="B468" s="15"/>
      <c r="C468" s="11"/>
      <c r="D468" s="7" t="s">
        <v>22</v>
      </c>
      <c r="E468" s="56" t="s">
        <v>56</v>
      </c>
      <c r="F468" s="57">
        <v>205</v>
      </c>
      <c r="G468" s="57">
        <v>0.16500000000000001</v>
      </c>
      <c r="H468" s="57">
        <v>3.5999999999999997E-2</v>
      </c>
      <c r="I468" s="57">
        <v>15.191000000000001</v>
      </c>
      <c r="J468" s="57">
        <v>61.746000000000002</v>
      </c>
      <c r="K468" s="55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6" t="s">
        <v>78</v>
      </c>
      <c r="F469" s="57">
        <v>50</v>
      </c>
      <c r="G469" s="57">
        <v>3</v>
      </c>
      <c r="H469" s="57">
        <v>0.5</v>
      </c>
      <c r="I469" s="57">
        <v>26</v>
      </c>
      <c r="J469" s="57">
        <v>120.5</v>
      </c>
      <c r="K469" s="55"/>
      <c r="L469" s="43"/>
    </row>
    <row r="470" spans="1:12" ht="15" x14ac:dyDescent="0.25">
      <c r="A470" s="23"/>
      <c r="B470" s="15"/>
      <c r="C470" s="11"/>
      <c r="D470" s="7" t="s">
        <v>24</v>
      </c>
      <c r="E470" s="56" t="s">
        <v>47</v>
      </c>
      <c r="F470" s="57">
        <v>100</v>
      </c>
      <c r="G470" s="57">
        <v>0.65</v>
      </c>
      <c r="H470" s="57">
        <v>0.1</v>
      </c>
      <c r="I470" s="57">
        <v>8.9499999999999993</v>
      </c>
      <c r="J470" s="57">
        <v>39.299999999999997</v>
      </c>
      <c r="K470" s="55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17">SUM(G466:G474)</f>
        <v>20.148999999999997</v>
      </c>
      <c r="H475" s="19">
        <f t="shared" si="117"/>
        <v>12.407999999999999</v>
      </c>
      <c r="I475" s="19">
        <f t="shared" si="117"/>
        <v>90.563000000000002</v>
      </c>
      <c r="J475" s="19">
        <f t="shared" si="117"/>
        <v>554.51599999999996</v>
      </c>
      <c r="K475" s="25"/>
      <c r="L475" s="19"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6" t="s">
        <v>93</v>
      </c>
      <c r="F476" s="57">
        <v>60</v>
      </c>
      <c r="G476" s="57">
        <v>0.85399999999999998</v>
      </c>
      <c r="H476" s="57">
        <v>4.8520000000000003</v>
      </c>
      <c r="I476" s="57">
        <v>5.0090000000000003</v>
      </c>
      <c r="J476" s="57">
        <v>67.117999999999995</v>
      </c>
      <c r="K476" s="55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6" t="s">
        <v>73</v>
      </c>
      <c r="F477" s="57">
        <v>200</v>
      </c>
      <c r="G477" s="57">
        <v>4.0979999999999999</v>
      </c>
      <c r="H477" s="57">
        <v>6.9509999999999996</v>
      </c>
      <c r="I477" s="57">
        <v>8.2810000000000006</v>
      </c>
      <c r="J477" s="57">
        <v>112.07599999999999</v>
      </c>
      <c r="K477" s="55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6" t="s">
        <v>55</v>
      </c>
      <c r="F478" s="57">
        <v>200</v>
      </c>
      <c r="G478" s="57">
        <v>16.619</v>
      </c>
      <c r="H478" s="57">
        <v>21.443999999999999</v>
      </c>
      <c r="I478" s="57">
        <v>29.91</v>
      </c>
      <c r="J478" s="57">
        <v>379.11</v>
      </c>
      <c r="K478" s="55">
        <v>1728</v>
      </c>
      <c r="L478" s="43"/>
    </row>
    <row r="479" spans="1:12" ht="15" x14ac:dyDescent="0.25">
      <c r="A479" s="23"/>
      <c r="B479" s="15"/>
      <c r="C479" s="11"/>
      <c r="D479" s="7"/>
      <c r="E479" s="56"/>
      <c r="F479" s="57"/>
      <c r="G479" s="57"/>
      <c r="H479" s="57"/>
      <c r="I479" s="57"/>
      <c r="J479" s="57"/>
      <c r="K479" s="55"/>
      <c r="L479" s="43"/>
    </row>
    <row r="480" spans="1:12" ht="15" x14ac:dyDescent="0.25">
      <c r="A480" s="23"/>
      <c r="B480" s="15"/>
      <c r="C480" s="11"/>
      <c r="D480" s="7" t="s">
        <v>30</v>
      </c>
      <c r="E480" s="56" t="s">
        <v>82</v>
      </c>
      <c r="F480" s="57">
        <v>180</v>
      </c>
      <c r="G480" s="57">
        <v>7.1999999999999995E-2</v>
      </c>
      <c r="H480" s="57"/>
      <c r="I480" s="57">
        <v>15.263999999999999</v>
      </c>
      <c r="J480" s="57">
        <v>61.344000000000001</v>
      </c>
      <c r="K480" s="55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56" t="s">
        <v>64</v>
      </c>
      <c r="F481" s="57">
        <v>30</v>
      </c>
      <c r="G481" s="57">
        <v>1.8</v>
      </c>
      <c r="H481" s="57">
        <v>0.3</v>
      </c>
      <c r="I481" s="57">
        <v>15.6</v>
      </c>
      <c r="J481" s="57">
        <v>72.3</v>
      </c>
      <c r="K481" s="55">
        <v>653</v>
      </c>
      <c r="L481" s="43"/>
    </row>
    <row r="482" spans="1:12" ht="15" x14ac:dyDescent="0.25">
      <c r="A482" s="23"/>
      <c r="B482" s="15"/>
      <c r="C482" s="11"/>
      <c r="D482" s="7" t="s">
        <v>32</v>
      </c>
      <c r="E482" s="56" t="s">
        <v>76</v>
      </c>
      <c r="F482" s="57">
        <v>30</v>
      </c>
      <c r="G482" s="57">
        <v>1.8</v>
      </c>
      <c r="H482" s="57">
        <v>0.3</v>
      </c>
      <c r="I482" s="57">
        <v>15.6</v>
      </c>
      <c r="J482" s="57">
        <v>72.3</v>
      </c>
      <c r="K482" s="55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18">SUM(H476:H487)</f>
        <v>33.846999999999994</v>
      </c>
      <c r="I488" s="19">
        <f t="shared" si="118"/>
        <v>89.663999999999987</v>
      </c>
      <c r="J488" s="19">
        <f t="shared" si="118"/>
        <v>764.24799999999993</v>
      </c>
      <c r="K488" s="25"/>
      <c r="L488" s="19"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71" t="s">
        <v>4</v>
      </c>
      <c r="D489" s="72"/>
      <c r="E489" s="31"/>
      <c r="F489" s="32">
        <f>F475+F488</f>
        <v>1205</v>
      </c>
      <c r="G489" s="32">
        <f t="shared" ref="G489:J489" si="119">G475+G488</f>
        <v>45.391999999999996</v>
      </c>
      <c r="H489" s="32">
        <f t="shared" si="119"/>
        <v>46.254999999999995</v>
      </c>
      <c r="I489" s="32">
        <f t="shared" si="119"/>
        <v>180.22699999999998</v>
      </c>
      <c r="J489" s="32">
        <f t="shared" si="119"/>
        <v>1318.7639999999999</v>
      </c>
      <c r="K489" s="32"/>
      <c r="L489" s="32">
        <f t="shared" ref="L489" si="120">L475+L488</f>
        <v>215.02</v>
      </c>
    </row>
    <row r="490" spans="1:12" ht="13.5" thickBot="1" x14ac:dyDescent="0.25">
      <c r="A490" s="27"/>
      <c r="B490" s="28"/>
      <c r="C490" s="70" t="s">
        <v>5</v>
      </c>
      <c r="D490" s="70"/>
      <c r="E490" s="7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46.039049999999996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49.13219999999999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178.84174999999999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1342.1334499999998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Геннадиевна Скорнякова</cp:lastModifiedBy>
  <dcterms:created xsi:type="dcterms:W3CDTF">2022-05-16T14:23:56Z</dcterms:created>
  <dcterms:modified xsi:type="dcterms:W3CDTF">2025-01-27T14:10:11Z</dcterms:modified>
</cp:coreProperties>
</file>